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1.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hidePivotFieldList="1"/>
  <bookViews>
    <workbookView xWindow="-270" yWindow="-135" windowWidth="7560" windowHeight="8415" tabRatio="728"/>
  </bookViews>
  <sheets>
    <sheet name="收支預計表" sheetId="5" r:id="rId1"/>
    <sheet name="餘絀撥補" sheetId="6" r:id="rId2"/>
    <sheet name="現金補充說明" sheetId="8" r:id="rId3"/>
    <sheet name="醫療收入" sheetId="9" r:id="rId4"/>
    <sheet name="其他業務及業務外收入" sheetId="10" r:id="rId5"/>
    <sheet name="固定資產增置" sheetId="22" r:id="rId6"/>
    <sheet name="固定資產增置資金來源" sheetId="23" r:id="rId7"/>
    <sheet name="資本支出預期進度" sheetId="24" r:id="rId8"/>
    <sheet name="折舊明細表" sheetId="25" r:id="rId9"/>
    <sheet name="資產報廢明細表" sheetId="27" r:id="rId10"/>
    <sheet name="資金轉投資及其餘絀明細表" sheetId="111" r:id="rId11"/>
    <sheet name="基金數額增減表" sheetId="104" r:id="rId12"/>
    <sheet name="主要業務計畫" sheetId="36" r:id="rId13"/>
    <sheet name="新員工人數-內" sheetId="37" r:id="rId14"/>
    <sheet name="用人費用彙計表" sheetId="109" r:id="rId15"/>
    <sheet name="公務車輛(教育部通知有無編列都要放)" sheetId="80" r:id="rId16"/>
    <sheet name="110補辦預算(注意!!110度新增 合併也要)" sheetId="46" r:id="rId17"/>
    <sheet name="分年性項目" sheetId="152" r:id="rId18"/>
    <sheet name="空頁p117" sheetId="83" state="hidden" r:id="rId19"/>
    <sheet name="現流表三級_主" sheetId="7" r:id="rId20"/>
    <sheet name="教學六級" sheetId="14" r:id="rId21"/>
    <sheet name="醫療六級" sheetId="16" r:id="rId22"/>
    <sheet name="其他業務六級" sheetId="71" r:id="rId23"/>
    <sheet name="管總六級" sheetId="18" r:id="rId24"/>
    <sheet name="業務外六級" sheetId="20" r:id="rId25"/>
    <sheet name="預計平衡表_主" sheetId="35" r:id="rId26"/>
    <sheet name="各項費用彙計表_主" sheetId="43" r:id="rId27"/>
  </sheets>
  <definedNames>
    <definedName name="_xlnm._FilterDatabase" localSheetId="14" hidden="1">用人費用彙計表!$A$6:$V$46</definedName>
    <definedName name="_xlnm._FilterDatabase" localSheetId="26" hidden="1">各項費用彙計表_主!$A$5:$M$53</definedName>
    <definedName name="_xlnm._FilterDatabase" localSheetId="0" hidden="1">收支預計表!$A$6:$K$45</definedName>
    <definedName name="_xlnm._FilterDatabase" localSheetId="22" hidden="1">其他業務六級!$A$4:$I$23</definedName>
    <definedName name="_xlnm._FilterDatabase" localSheetId="20" hidden="1">教學六級!$A$5:$L$45</definedName>
    <definedName name="_xlnm._FilterDatabase" localSheetId="24" hidden="1">業務外六級!$A$4:$E$39</definedName>
    <definedName name="_xlnm._FilterDatabase" localSheetId="25" hidden="1">預計平衡表_主!$A$5:$I$76</definedName>
    <definedName name="_xlnm._FilterDatabase" localSheetId="23" hidden="1">管總六級!$A$4:$E$43</definedName>
    <definedName name="_xlnm._FilterDatabase" localSheetId="21" hidden="1">醫療六級!$A$5:$AB$112</definedName>
    <definedName name="A" localSheetId="14" hidden="1">{"'12預算外'!$A$1:$T$7"}</definedName>
    <definedName name="A" hidden="1">{"'12預算外'!$A$1:$T$7"}</definedName>
    <definedName name="AA" localSheetId="14" hidden="1">{"'12預算外'!$A$1:$T$7"}</definedName>
    <definedName name="AA" hidden="1">{"'12預算外'!$A$1:$T$7"}</definedName>
    <definedName name="AAAAXXX" localSheetId="14" hidden="1">{"'12預算外'!$A$1:$T$7"}</definedName>
    <definedName name="AAAAXXX" hidden="1">{"'12預算外'!$A$1:$T$7"}</definedName>
    <definedName name="BB" localSheetId="14" hidden="1">{"'12預算外'!$A$1:$T$7"}</definedName>
    <definedName name="BB" hidden="1">{"'12預算外'!$A$1:$T$7"}</definedName>
    <definedName name="HTML_CodePage" hidden="1">950</definedName>
    <definedName name="HTML_Control" localSheetId="14" hidden="1">{"'12預算外'!$A$1:$T$7"}</definedName>
    <definedName name="HTML_Control" localSheetId="18" hidden="1">{"'12預算外'!$A$1:$T$7"}</definedName>
    <definedName name="HTML_Control" hidden="1">{"'12預算外'!$A$1:$T$7"}</definedName>
    <definedName name="HTML_Description" hidden="1">""</definedName>
    <definedName name="HTML_Email" hidden="1">"shioro@ha.mc.ntu.edu.tw"</definedName>
    <definedName name="HTML_Header" hidden="1">""</definedName>
    <definedName name="HTML_LastUpdate" hidden="1">"2004/09/06"</definedName>
    <definedName name="HTML_LineAfter" hidden="1">FALSE</definedName>
    <definedName name="HTML_LineBefore" hidden="1">FALSE</definedName>
    <definedName name="HTML_Name" hidden="1">"會計室蔡繡如ext.1371"</definedName>
    <definedName name="HTML_OBDlg2" hidden="1">TRUE</definedName>
    <definedName name="HTML_OBDlg4" hidden="1">TRUE</definedName>
    <definedName name="HTML_OS" hidden="1">0</definedName>
    <definedName name="HTML_PathFile" hidden="1">"C:\WINNT\Profiles\030137\桌面\內科部案件.htm"</definedName>
    <definedName name="HTML_Title" hidden="1">"93年第12次預算外審查"</definedName>
    <definedName name="_xlnm.Print_Area" localSheetId="15">'公務車輛(教育部通知有無編列都要放)'!$A$2:$I$28</definedName>
    <definedName name="_xlnm.Print_Area" localSheetId="17">分年性項目!$A$1:$H$25</definedName>
    <definedName name="_xlnm.Print_Area" localSheetId="12">主要業務計畫!$A$2:$F$43</definedName>
    <definedName name="_xlnm.Print_Area" localSheetId="14">用人費用彙計表!$A$2:$S$51</definedName>
    <definedName name="_xlnm.Print_Area" localSheetId="26">各項費用彙計表_主!$A$1:$L$77</definedName>
    <definedName name="_xlnm.Print_Area" localSheetId="0">收支預計表!$A$2:$K$67</definedName>
    <definedName name="_xlnm.Print_Area" localSheetId="8">折舊明細表!$A$2:$I$42</definedName>
    <definedName name="_xlnm.Print_Area" localSheetId="22">其他業務六級!$A$1:$D$41</definedName>
    <definedName name="_xlnm.Print_Area" localSheetId="4">其他業務及業務外收入!$A$2:$C$47</definedName>
    <definedName name="_xlnm.Print_Area" localSheetId="5">固定資產增置!$A$2:$K$26</definedName>
    <definedName name="_xlnm.Print_Area" localSheetId="6">固定資產增置資金來源!$A$2:$M$35</definedName>
    <definedName name="_xlnm.Print_Area" localSheetId="11">基金數額增減表!$A$2:$C$28</definedName>
    <definedName name="_xlnm.Print_Area" localSheetId="20">教學六級!$A$1:$K$77</definedName>
    <definedName name="_xlnm.Print_Area" localSheetId="2">現金補充說明!$A$1:$D$19</definedName>
    <definedName name="_xlnm.Print_Area" localSheetId="19">現流表三級_主!$A$1:$C$56</definedName>
    <definedName name="_xlnm.Print_Area" localSheetId="13">'新員工人數-內'!$A$2:$E$39</definedName>
    <definedName name="_xlnm.Print_Area" localSheetId="24">業務外六級!$A$1:$D$41</definedName>
    <definedName name="_xlnm.Print_Area" localSheetId="7">資本支出預期進度!$A$2:$P$28</definedName>
    <definedName name="_xlnm.Print_Area" localSheetId="10">資金轉投資及其餘絀明細表!$A$2:$L$28</definedName>
    <definedName name="_xlnm.Print_Area" localSheetId="9">資產報廢明細表!$A$2:$G$41</definedName>
    <definedName name="_xlnm.Print_Area" localSheetId="25">預計平衡表_主!$A$1:$G$76</definedName>
    <definedName name="_xlnm.Print_Area" localSheetId="23">管總六級!$A$1:$D$45</definedName>
    <definedName name="_xlnm.Print_Area" localSheetId="1">餘絀撥補!$A$2:$F$30</definedName>
    <definedName name="_xlnm.Print_Area" localSheetId="21">醫療六級!$A$1:$K$115</definedName>
    <definedName name="_xlnm.Print_Area" localSheetId="3">醫療收入!$A$2:$F$26</definedName>
    <definedName name="_xlnm.Print_Titles" localSheetId="14">用人費用彙計表!$2:$6</definedName>
    <definedName name="_xlnm.Print_Titles" localSheetId="26">各項費用彙計表_主!$1:$5</definedName>
    <definedName name="_xlnm.Print_Titles" localSheetId="0">收支預計表!$2:$6</definedName>
    <definedName name="_xlnm.Print_Titles" localSheetId="22">其他業務六級!$1:$4</definedName>
    <definedName name="_xlnm.Print_Titles" localSheetId="20">教學六級!$1:$5</definedName>
    <definedName name="_xlnm.Print_Titles" localSheetId="19">現流表三級_主!$1:$4</definedName>
    <definedName name="_xlnm.Print_Titles" localSheetId="24">業務外六級!$1:$4</definedName>
    <definedName name="_xlnm.Print_Titles" localSheetId="25">預計平衡表_主!$1:$5</definedName>
    <definedName name="_xlnm.Print_Titles" localSheetId="23">管總六級!$1:$4</definedName>
    <definedName name="_xlnm.Print_Titles" localSheetId="21">醫療六級!$1:$5</definedName>
    <definedName name="YWI" localSheetId="14" hidden="1">{"'12預算外'!$A$1:$T$7"}</definedName>
    <definedName name="YWI" hidden="1">{"'12預算外'!$A$1:$T$7"}</definedName>
    <definedName name="日" localSheetId="14" hidden="1">{"'12預算外'!$A$1:$T$7"}</definedName>
    <definedName name="日" hidden="1">{"'12預算外'!$A$1:$T$7"}</definedName>
    <definedName name="其他業務" localSheetId="14" hidden="1">{"'12預算外'!$A$1:$T$7"}</definedName>
    <definedName name="其他業務" localSheetId="18" hidden="1">{"'12預算外'!$A$1:$T$7"}</definedName>
    <definedName name="其他業務" hidden="1">{"'12預算外'!$A$1:$T$7"}</definedName>
    <definedName name="其他業務六級" localSheetId="14" hidden="1">{"'12預算外'!$A$1:$T$7"}</definedName>
    <definedName name="其他業務六級" localSheetId="18" hidden="1">{"'12預算外'!$A$1:$T$7"}</definedName>
    <definedName name="其他業務六級" hidden="1">{"'12預算外'!$A$1:$T$7"}</definedName>
    <definedName name="空頁" hidden="1">{"'12預算外'!$A$1:$T$7"}</definedName>
    <definedName name="空頁3" localSheetId="14" hidden="1">{"'12預算外'!$A$1:$T$7"}</definedName>
    <definedName name="空頁3" hidden="1">{"'12預算外'!$A$1:$T$7"}</definedName>
    <definedName name="空頁59" hidden="1">{"'12預算外'!$A$1:$T$7"}</definedName>
    <definedName name="空頁三" localSheetId="14" hidden="1">{"'12預算外'!$A$1:$T$7"}</definedName>
    <definedName name="空頁三" localSheetId="18" hidden="1">{"'12預算外'!$A$1:$T$7"}</definedName>
    <definedName name="空頁三" hidden="1">{"'12預算外'!$A$1:$T$7"}</definedName>
    <definedName name="黃" localSheetId="14" hidden="1">{"'12預算外'!$A$1:$T$7"}</definedName>
    <definedName name="黃" hidden="1">{"'12預算外'!$A$1:$T$7"}</definedName>
    <definedName name="審查組別" localSheetId="10">#REF!</definedName>
    <definedName name="審查組別">#REF!</definedName>
  </definedNames>
  <calcPr calcId="145621" calcMode="autoNoTable" iterate="1"/>
</workbook>
</file>

<file path=xl/calcChain.xml><?xml version="1.0" encoding="utf-8"?>
<calcChain xmlns="http://schemas.openxmlformats.org/spreadsheetml/2006/main">
  <c r="B78" i="10" l="1"/>
  <c r="B61" i="10"/>
  <c r="B60" i="10"/>
  <c r="B59" i="10"/>
  <c r="B51" i="10"/>
  <c r="B56" i="10" s="1"/>
  <c r="B52" i="10"/>
  <c r="B53" i="10"/>
  <c r="B54" i="10"/>
  <c r="B55" i="10"/>
  <c r="G31" i="10"/>
  <c r="B77" i="10" l="1"/>
  <c r="B79" i="10"/>
  <c r="B80" i="10"/>
  <c r="B76" i="10"/>
  <c r="B81" i="10"/>
  <c r="B72" i="10"/>
  <c r="E32" i="10" l="1"/>
  <c r="F27" i="10"/>
  <c r="F26" i="10"/>
  <c r="E28" i="10"/>
  <c r="G28" i="10"/>
  <c r="B6" i="10"/>
  <c r="F30" i="10" l="1"/>
  <c r="G30" i="10" s="1"/>
  <c r="G32" i="10" s="1"/>
  <c r="F32" i="10" s="1"/>
  <c r="F28" i="10"/>
  <c r="D56" i="10"/>
  <c r="D82" i="10" l="1"/>
  <c r="B62" i="10"/>
  <c r="D62" i="10"/>
  <c r="B20" i="10" l="1"/>
  <c r="B73" i="10"/>
  <c r="B68" i="10" l="1"/>
  <c r="B67" i="10"/>
  <c r="B64" i="10"/>
  <c r="B82" i="10" l="1"/>
</calcChain>
</file>

<file path=xl/comments1.xml><?xml version="1.0" encoding="utf-8"?>
<comments xmlns="http://schemas.openxmlformats.org/spreadsheetml/2006/main">
  <authors>
    <author>ntuh</author>
  </authors>
  <commentList>
    <comment ref="C16" authorId="0">
      <text>
        <r>
          <rPr>
            <b/>
            <sz val="12"/>
            <color indexed="81"/>
            <rFont val="新細明體"/>
            <family val="1"/>
            <charset val="136"/>
          </rPr>
          <t>ntuh:</t>
        </r>
        <r>
          <rPr>
            <sz val="12"/>
            <color indexed="81"/>
            <rFont val="新細明體"/>
            <family val="1"/>
            <charset val="136"/>
          </rPr>
          <t xml:space="preserve">
自105年度預算起，實際有賸餘時才撥充基金，預算有賸餘時不撥充基金，即本年度賸餘撥充基金=前年度決算未分配賸餘-上年度賸餘分配。</t>
        </r>
      </text>
    </comment>
  </commentList>
</comments>
</file>

<file path=xl/comments10.xml><?xml version="1.0" encoding="utf-8"?>
<comments xmlns="http://schemas.openxmlformats.org/spreadsheetml/2006/main">
  <authors>
    <author>031000</author>
  </authors>
  <commentList>
    <comment ref="B5" authorId="0">
      <text>
        <r>
          <rPr>
            <b/>
            <sz val="9"/>
            <color indexed="81"/>
            <rFont val="Tahoma"/>
            <family val="2"/>
          </rPr>
          <t>031000:</t>
        </r>
        <r>
          <rPr>
            <sz val="9"/>
            <color indexed="81"/>
            <rFont val="Tahoma"/>
            <family val="2"/>
          </rPr>
          <t xml:space="preserve">
108.07.24</t>
        </r>
        <r>
          <rPr>
            <sz val="9"/>
            <color indexed="81"/>
            <rFont val="細明體"/>
            <family val="3"/>
            <charset val="136"/>
          </rPr>
          <t>員額</t>
        </r>
        <r>
          <rPr>
            <sz val="9"/>
            <color indexed="81"/>
            <rFont val="Tahoma"/>
            <family val="2"/>
          </rPr>
          <t xml:space="preserve">
108.05.09</t>
        </r>
        <r>
          <rPr>
            <sz val="9"/>
            <color indexed="81"/>
            <rFont val="細明體"/>
            <family val="3"/>
            <charset val="136"/>
          </rPr>
          <t xml:space="preserve">員額
</t>
        </r>
      </text>
    </comment>
  </commentList>
</comments>
</file>

<file path=xl/comments11.xml><?xml version="1.0" encoding="utf-8"?>
<comments xmlns="http://schemas.openxmlformats.org/spreadsheetml/2006/main">
  <authors>
    <author>031000</author>
  </authors>
  <commentList>
    <comment ref="A51" authorId="0">
      <text>
        <r>
          <rPr>
            <b/>
            <sz val="9"/>
            <color indexed="81"/>
            <rFont val="Tahoma"/>
            <family val="2"/>
          </rPr>
          <t>031000:</t>
        </r>
        <r>
          <rPr>
            <sz val="9"/>
            <color indexed="81"/>
            <rFont val="Tahoma"/>
            <family val="2"/>
          </rPr>
          <t xml:space="preserve">
</t>
        </r>
        <r>
          <rPr>
            <sz val="9"/>
            <color indexed="81"/>
            <rFont val="細明體"/>
            <family val="3"/>
            <charset val="136"/>
          </rPr>
          <t>發放人數依最新核定員額數隨時調整</t>
        </r>
      </text>
    </comment>
  </commentList>
</comments>
</file>

<file path=xl/comments12.xml><?xml version="1.0" encoding="utf-8"?>
<comments xmlns="http://schemas.openxmlformats.org/spreadsheetml/2006/main">
  <authors>
    <author>汪怡萍</author>
  </authors>
  <commentList>
    <comment ref="A27" authorId="0">
      <text>
        <r>
          <rPr>
            <b/>
            <sz val="9"/>
            <color indexed="81"/>
            <rFont val="細明體"/>
            <family val="3"/>
            <charset val="136"/>
          </rPr>
          <t>汪怡萍</t>
        </r>
        <r>
          <rPr>
            <b/>
            <sz val="9"/>
            <color indexed="81"/>
            <rFont val="Tahoma"/>
            <family val="2"/>
          </rPr>
          <t>:</t>
        </r>
        <r>
          <rPr>
            <sz val="9"/>
            <color indexed="81"/>
            <rFont val="Tahoma"/>
            <family val="2"/>
          </rPr>
          <t xml:space="preserve">
109</t>
        </r>
        <r>
          <rPr>
            <sz val="9"/>
            <color indexed="81"/>
            <rFont val="細明體"/>
            <family val="3"/>
            <charset val="136"/>
          </rPr>
          <t>電動汽車系屬汰換用</t>
        </r>
      </text>
    </comment>
  </commentList>
</comments>
</file>

<file path=xl/comments13.xml><?xml version="1.0" encoding="utf-8"?>
<comments xmlns="http://schemas.openxmlformats.org/spreadsheetml/2006/main">
  <authors>
    <author>ntuh</author>
  </authors>
  <commentList>
    <comment ref="C3" authorId="0">
      <text>
        <r>
          <rPr>
            <b/>
            <sz val="12"/>
            <color indexed="81"/>
            <rFont val="新細明體"/>
            <family val="1"/>
            <charset val="136"/>
          </rPr>
          <t>ntuh:</t>
        </r>
        <r>
          <rPr>
            <sz val="12"/>
            <color indexed="81"/>
            <rFont val="新細明體"/>
            <family val="1"/>
            <charset val="136"/>
          </rPr>
          <t xml:space="preserve">
補辦預算有2種:
1.增加投資總額:以前(93、94)年度先行辦理，以後(95)年度補辦預算
2.不增加投資總額:以前(93、94)年度先行挪用以後年度預算，以後(95)年度再補辦預算</t>
        </r>
      </text>
    </comment>
  </commentList>
</comments>
</file>

<file path=xl/comments2.xml><?xml version="1.0" encoding="utf-8"?>
<comments xmlns="http://schemas.openxmlformats.org/spreadsheetml/2006/main">
  <authors>
    <author>030034</author>
  </authors>
  <commentList>
    <comment ref="B18" authorId="0">
      <text>
        <r>
          <rPr>
            <b/>
            <sz val="9"/>
            <color indexed="81"/>
            <rFont val="新細明體"/>
            <family val="1"/>
            <charset val="136"/>
          </rPr>
          <t>030034:
本院只估</t>
        </r>
        <r>
          <rPr>
            <b/>
            <sz val="9"/>
            <color indexed="12"/>
            <rFont val="新細明體"/>
            <family val="1"/>
            <charset val="136"/>
          </rPr>
          <t xml:space="preserve">催收款項實際發生呆帳
</t>
        </r>
        <r>
          <rPr>
            <b/>
            <sz val="9"/>
            <color indexed="10"/>
            <rFont val="新細明體"/>
            <family val="1"/>
            <charset val="136"/>
          </rPr>
          <t>未估</t>
        </r>
        <r>
          <rPr>
            <b/>
            <sz val="9"/>
            <color indexed="12"/>
            <rFont val="新細明體"/>
            <family val="1"/>
            <charset val="136"/>
          </rPr>
          <t>應收款項實際發生呆帳</t>
        </r>
        <r>
          <rPr>
            <b/>
            <sz val="9"/>
            <color indexed="8"/>
            <rFont val="新細明體"/>
            <family val="1"/>
            <charset val="136"/>
          </rPr>
          <t xml:space="preserve">,
原因,
</t>
        </r>
        <r>
          <rPr>
            <b/>
            <sz val="10"/>
            <color indexed="8"/>
            <rFont val="新細明體"/>
            <family val="1"/>
            <charset val="136"/>
          </rPr>
          <t>4組每半年(6,12月)將應收帳款轉催收款項,
每半年(6,12月)將應收帳款提列呆帳及催收款項提列呆帳
但實際估發生呆帳時,</t>
        </r>
        <r>
          <rPr>
            <b/>
            <sz val="10"/>
            <color indexed="12"/>
            <rFont val="新細明體"/>
            <family val="1"/>
            <charset val="136"/>
          </rPr>
          <t xml:space="preserve">只有估催收款項實際發生呆帳,沒有估應收款項實際發生呆帳,
</t>
        </r>
        <r>
          <rPr>
            <b/>
            <sz val="10"/>
            <color indexed="8"/>
            <rFont val="新細明體"/>
            <family val="1"/>
            <charset val="136"/>
          </rPr>
          <t xml:space="preserve">
980811</t>
        </r>
      </text>
    </comment>
  </commentList>
</comments>
</file>

<file path=xl/comments3.xml><?xml version="1.0" encoding="utf-8"?>
<comments xmlns="http://schemas.openxmlformats.org/spreadsheetml/2006/main">
  <authors>
    <author>030034</author>
  </authors>
  <commentList>
    <comment ref="C10" authorId="0">
      <text>
        <r>
          <rPr>
            <sz val="11"/>
            <color indexed="81"/>
            <rFont val="新細明體"/>
            <family val="1"/>
            <charset val="136"/>
          </rPr>
          <t>110住院人日782,572*(108決算膳食人日326,579/108決算住院人日811,887)=314,787
膳食營運量決算數問營養室蕭佩珍組長
979,736/3餐=326,579/人日</t>
        </r>
      </text>
    </comment>
  </commentList>
</comments>
</file>

<file path=xl/comments4.xml><?xml version="1.0" encoding="utf-8"?>
<comments xmlns="http://schemas.openxmlformats.org/spreadsheetml/2006/main">
  <authors>
    <author>030034</author>
    <author>ntuhuser</author>
    <author>ntuh</author>
    <author>031000</author>
    <author>吳欣頻</author>
  </authors>
  <commentList>
    <comment ref="C8" authorId="0">
      <text>
        <r>
          <rPr>
            <b/>
            <sz val="9"/>
            <color indexed="81"/>
            <rFont val="新細明體"/>
            <family val="1"/>
            <charset val="136"/>
          </rPr>
          <t>030034:</t>
        </r>
        <r>
          <rPr>
            <sz val="9"/>
            <color indexed="81"/>
            <rFont val="新細明體"/>
            <family val="1"/>
            <charset val="136"/>
          </rPr>
          <t xml:space="preserve">
</t>
        </r>
        <r>
          <rPr>
            <sz val="11"/>
            <color indexed="81"/>
            <rFont val="Arial Unicode MS"/>
            <family val="2"/>
            <charset val="136"/>
          </rPr>
          <t>110預算數以108決算數*1.03估列
1.衛生福利部補助教補計畫(4198101103+4198101108)--*1.03=18,116
2.衛生福利部補助PGY(4198101106)--36,913*1.03=38,020
3.器官勸募網路計畫(4198101107)--(2975297*1.03)/1000=3065
18116+38020+3065=59201
D:\相關資料\預算\06-欣頻交接資料\雪芬交接檔案--總院預算\94-110預算\110年度預算\110概預算期間資料\108決算數-其他補助收入</t>
        </r>
      </text>
    </comment>
    <comment ref="C9" authorId="0">
      <text>
        <r>
          <rPr>
            <b/>
            <sz val="9"/>
            <color indexed="81"/>
            <rFont val="新細明體"/>
            <family val="1"/>
            <charset val="136"/>
          </rPr>
          <t>030034:</t>
        </r>
        <r>
          <rPr>
            <sz val="9"/>
            <color indexed="81"/>
            <rFont val="新細明體"/>
            <family val="1"/>
            <charset val="136"/>
          </rPr>
          <t xml:space="preserve">
</t>
        </r>
        <r>
          <rPr>
            <sz val="11"/>
            <color indexed="81"/>
            <rFont val="Arial Unicode MS"/>
            <family val="2"/>
            <charset val="136"/>
          </rPr>
          <t xml:space="preserve">
110預算數以108決算數*1.03估列
1.4198981101實習代訓收入
2.4198981102醫護人員實務訓練費收入
3.4198981103專勤醫師兼職酬勞收入
4.4198981198其他雜項業務收入(全民健康保險家庭醫師整合性照護計畫收入)
</t>
        </r>
      </text>
    </comment>
    <comment ref="F25" authorId="1">
      <text>
        <r>
          <rPr>
            <b/>
            <sz val="9"/>
            <color indexed="81"/>
            <rFont val="新細明體"/>
            <family val="1"/>
            <charset val="136"/>
          </rPr>
          <t>ntuhuser:</t>
        </r>
        <r>
          <rPr>
            <sz val="9"/>
            <color indexed="81"/>
            <rFont val="新細明體"/>
            <family val="1"/>
            <charset val="136"/>
          </rPr>
          <t xml:space="preserve">
反除</t>
        </r>
      </text>
    </comment>
    <comment ref="C26" authorId="1">
      <text>
        <r>
          <rPr>
            <b/>
            <sz val="9"/>
            <color indexed="81"/>
            <rFont val="新細明體"/>
            <family val="1"/>
            <charset val="136"/>
          </rPr>
          <t>ntuhuser:</t>
        </r>
        <r>
          <rPr>
            <sz val="9"/>
            <color indexed="81"/>
            <rFont val="新細明體"/>
            <family val="1"/>
            <charset val="136"/>
          </rPr>
          <t xml:space="preserve">
</t>
        </r>
        <r>
          <rPr>
            <sz val="11"/>
            <color indexed="81"/>
            <rFont val="Arial Unicode MS"/>
            <family val="2"/>
            <charset val="136"/>
          </rPr>
          <t>平均存款餘額看平衡表銀行存款期初加期末除以2,  利率反推</t>
        </r>
      </text>
    </comment>
    <comment ref="B28" authorId="2">
      <text>
        <r>
          <rPr>
            <b/>
            <sz val="12"/>
            <color indexed="81"/>
            <rFont val="新細明體"/>
            <family val="1"/>
            <charset val="136"/>
          </rPr>
          <t>詳下註</t>
        </r>
      </text>
    </comment>
    <comment ref="B29" authorId="3">
      <text>
        <r>
          <rPr>
            <b/>
            <sz val="9"/>
            <color indexed="81"/>
            <rFont val="Tahoma"/>
            <family val="2"/>
          </rPr>
          <t>031000:</t>
        </r>
        <r>
          <rPr>
            <sz val="9"/>
            <color indexed="81"/>
            <rFont val="Tahoma"/>
            <family val="2"/>
          </rPr>
          <t xml:space="preserve">
</t>
        </r>
        <r>
          <rPr>
            <sz val="11"/>
            <color indexed="81"/>
            <rFont val="Arial Unicode MS"/>
            <family val="2"/>
            <charset val="136"/>
          </rPr>
          <t>詳下註</t>
        </r>
      </text>
    </comment>
    <comment ref="B31" authorId="0">
      <text>
        <r>
          <rPr>
            <sz val="11"/>
            <color indexed="81"/>
            <rFont val="Arial Unicode MS"/>
            <family val="2"/>
            <charset val="136"/>
          </rPr>
          <t>詳下註</t>
        </r>
      </text>
    </comment>
    <comment ref="F31" authorId="3">
      <text>
        <r>
          <rPr>
            <b/>
            <sz val="9"/>
            <color indexed="81"/>
            <rFont val="新細明體"/>
            <family val="1"/>
            <charset val="136"/>
          </rPr>
          <t>031000:</t>
        </r>
        <r>
          <rPr>
            <sz val="9"/>
            <color indexed="81"/>
            <rFont val="新細明體"/>
            <family val="1"/>
            <charset val="136"/>
          </rPr>
          <t xml:space="preserve">
</t>
        </r>
        <r>
          <rPr>
            <sz val="11"/>
            <color indexed="81"/>
            <rFont val="Arial Unicode MS"/>
            <family val="2"/>
            <charset val="136"/>
          </rPr>
          <t>參考台銀1~2年一般定存利率
1090222查詢為1.065%</t>
        </r>
      </text>
    </comment>
    <comment ref="D59" authorId="3">
      <text>
        <r>
          <rPr>
            <b/>
            <sz val="9"/>
            <color indexed="81"/>
            <rFont val="Tahoma"/>
            <family val="2"/>
          </rPr>
          <t>031000:</t>
        </r>
        <r>
          <rPr>
            <sz val="9"/>
            <color indexed="81"/>
            <rFont val="Tahoma"/>
            <family val="2"/>
          </rPr>
          <t xml:space="preserve">
</t>
        </r>
        <r>
          <rPr>
            <sz val="11"/>
            <color indexed="81"/>
            <rFont val="新細明體"/>
            <family val="1"/>
            <charset val="136"/>
            <scheme val="minor"/>
          </rPr>
          <t>受贈收入28,269=受贈</t>
        </r>
        <r>
          <rPr>
            <sz val="11"/>
            <color indexed="81"/>
            <rFont val="新細明體"/>
            <family val="2"/>
            <scheme val="minor"/>
          </rPr>
          <t xml:space="preserve">/撥入資產提列折舊/攤銷轉列收入數27,971+微風298
</t>
        </r>
        <r>
          <rPr>
            <sz val="11"/>
            <color indexed="81"/>
            <rFont val="新細明體"/>
            <family val="1"/>
            <charset val="136"/>
            <scheme val="minor"/>
          </rPr>
          <t xml:space="preserve">
總務室預估109年度受贈資產提列折舊金額：26,169+3,690+1,217+525=31,601</t>
        </r>
      </text>
    </comment>
    <comment ref="B64" authorId="0">
      <text>
        <r>
          <rPr>
            <b/>
            <sz val="11"/>
            <color indexed="81"/>
            <rFont val="新細明體"/>
            <family val="1"/>
            <charset val="136"/>
          </rPr>
          <t>030034:</t>
        </r>
        <r>
          <rPr>
            <sz val="11"/>
            <color indexed="81"/>
            <rFont val="新細明體"/>
            <family val="1"/>
            <charset val="136"/>
          </rPr>
          <t xml:space="preserve">
1</t>
        </r>
        <r>
          <rPr>
            <sz val="11"/>
            <color indexed="10"/>
            <rFont val="新細明體"/>
            <family val="1"/>
            <charset val="136"/>
          </rPr>
          <t>.99決算291,348扣除異常項目(兒醫工程逾期罰款約2.8億元)後約11,348千元----</t>
        </r>
        <r>
          <rPr>
            <sz val="11"/>
            <color indexed="12"/>
            <rFont val="新細明體"/>
            <family val="1"/>
            <charset val="136"/>
          </rPr>
          <t>以此估101年度預算數</t>
        </r>
        <r>
          <rPr>
            <sz val="11"/>
            <color indexed="81"/>
            <rFont val="新細明體"/>
            <family val="1"/>
            <charset val="136"/>
          </rPr>
          <t xml:space="preserve">
7.104預算以102決算估列15,713
8.105預算以103決算估列20,677
9.106預算以104決算數估列15,813
10.107預算以105決算數估列16,975
11.108預算以106決算數估列16,248
109預算以107決算數估列21,902
110預算以108預算數估列21,902</t>
        </r>
      </text>
    </comment>
    <comment ref="B70" authorId="3">
      <text>
        <r>
          <rPr>
            <b/>
            <sz val="9"/>
            <color indexed="81"/>
            <rFont val="Tahoma"/>
            <family val="2"/>
          </rPr>
          <t>031000:</t>
        </r>
        <r>
          <rPr>
            <sz val="9"/>
            <color indexed="81"/>
            <rFont val="Tahoma"/>
            <family val="2"/>
          </rPr>
          <t xml:space="preserve">
</t>
        </r>
        <r>
          <rPr>
            <sz val="11"/>
            <color indexed="81"/>
            <rFont val="Arial Unicode MS"/>
            <family val="2"/>
            <charset val="136"/>
          </rPr>
          <t>排除</t>
        </r>
        <r>
          <rPr>
            <sz val="11"/>
            <color indexed="81"/>
            <rFont val="Tahoma"/>
            <family val="2"/>
          </rPr>
          <t>105</t>
        </r>
        <r>
          <rPr>
            <sz val="11"/>
            <color indexed="81"/>
            <rFont val="Arial Unicode MS"/>
            <family val="2"/>
            <charset val="136"/>
          </rPr>
          <t>及104決算數</t>
        </r>
        <r>
          <rPr>
            <sz val="11"/>
            <color indexed="81"/>
            <rFont val="Tahoma"/>
            <family val="2"/>
          </rPr>
          <t>(</t>
        </r>
        <r>
          <rPr>
            <sz val="11"/>
            <color indexed="81"/>
            <rFont val="Arial Unicode MS"/>
            <family val="2"/>
            <charset val="136"/>
          </rPr>
          <t>極端值</t>
        </r>
        <r>
          <rPr>
            <sz val="11"/>
            <color indexed="81"/>
            <rFont val="Tahoma"/>
            <family val="2"/>
          </rPr>
          <t>)</t>
        </r>
        <r>
          <rPr>
            <sz val="11"/>
            <color indexed="81"/>
            <rFont val="Arial Unicode MS"/>
            <family val="2"/>
            <charset val="136"/>
          </rPr>
          <t>後以近3年決算平均值預估</t>
        </r>
      </text>
    </comment>
    <comment ref="D81" authorId="4">
      <text>
        <r>
          <rPr>
            <b/>
            <sz val="9"/>
            <color indexed="81"/>
            <rFont val="細明體"/>
            <family val="3"/>
            <charset val="136"/>
          </rPr>
          <t>吳欣頻</t>
        </r>
        <r>
          <rPr>
            <b/>
            <sz val="9"/>
            <color indexed="81"/>
            <rFont val="Tahoma"/>
            <family val="2"/>
          </rPr>
          <t>:</t>
        </r>
        <r>
          <rPr>
            <sz val="9"/>
            <color indexed="81"/>
            <rFont val="Tahoma"/>
            <family val="2"/>
          </rPr>
          <t xml:space="preserve">
</t>
        </r>
        <r>
          <rPr>
            <sz val="9"/>
            <color indexed="81"/>
            <rFont val="細明體"/>
            <family val="3"/>
            <charset val="136"/>
          </rPr>
          <t>含減列</t>
        </r>
        <r>
          <rPr>
            <sz val="9"/>
            <color indexed="81"/>
            <rFont val="Tahoma"/>
            <family val="2"/>
          </rPr>
          <t>105</t>
        </r>
        <r>
          <rPr>
            <sz val="9"/>
            <color indexed="81"/>
            <rFont val="細明體"/>
            <family val="3"/>
            <charset val="136"/>
          </rPr>
          <t>年績效獎金提撥數</t>
        </r>
        <r>
          <rPr>
            <sz val="9"/>
            <color indexed="81"/>
            <rFont val="Tahoma"/>
            <family val="2"/>
          </rPr>
          <t>(</t>
        </r>
        <r>
          <rPr>
            <sz val="9"/>
            <color indexed="81"/>
            <rFont val="細明體"/>
            <family val="3"/>
            <charset val="136"/>
          </rPr>
          <t>醫療折讓淨短少</t>
        </r>
        <r>
          <rPr>
            <sz val="9"/>
            <color indexed="81"/>
            <rFont val="Tahoma"/>
            <family val="2"/>
          </rPr>
          <t>)14,073</t>
        </r>
        <r>
          <rPr>
            <sz val="9"/>
            <color indexed="81"/>
            <rFont val="細明體"/>
            <family val="3"/>
            <charset val="136"/>
          </rPr>
          <t>千元。</t>
        </r>
      </text>
    </comment>
  </commentList>
</comments>
</file>

<file path=xl/comments5.xml><?xml version="1.0" encoding="utf-8"?>
<comments xmlns="http://schemas.openxmlformats.org/spreadsheetml/2006/main">
  <authors>
    <author>吳欣頻</author>
    <author>汪怡萍</author>
  </authors>
  <commentList>
    <comment ref="A13" authorId="0">
      <text>
        <r>
          <rPr>
            <b/>
            <sz val="9"/>
            <color indexed="81"/>
            <rFont val="細明體"/>
            <family val="3"/>
            <charset val="136"/>
          </rPr>
          <t>吳欣頻</t>
        </r>
        <r>
          <rPr>
            <b/>
            <sz val="9"/>
            <color indexed="81"/>
            <rFont val="Tahoma"/>
            <family val="2"/>
          </rPr>
          <t>:</t>
        </r>
        <r>
          <rPr>
            <sz val="9"/>
            <color indexed="81"/>
            <rFont val="Tahoma"/>
            <family val="2"/>
          </rPr>
          <t xml:space="preserve">
</t>
        </r>
        <r>
          <rPr>
            <sz val="11"/>
            <color indexed="81"/>
            <rFont val="細明體"/>
            <family val="3"/>
            <charset val="136"/>
          </rPr>
          <t>係屬「政府公共建設計畫先期作業實施要點」規定之重大公共建設計畫，30%綜合規劃設計費可列於專案計畫之「房屋及建築」，不用列在「一般建築及設備計畫-一次性項目-其他」</t>
        </r>
      </text>
    </comment>
    <comment ref="C24" authorId="1">
      <text>
        <r>
          <rPr>
            <b/>
            <sz val="9"/>
            <color indexed="81"/>
            <rFont val="細明體"/>
            <family val="3"/>
            <charset val="136"/>
          </rPr>
          <t>汪怡萍</t>
        </r>
        <r>
          <rPr>
            <b/>
            <sz val="9"/>
            <color indexed="81"/>
            <rFont val="Tahoma"/>
            <family val="2"/>
          </rPr>
          <t>:</t>
        </r>
        <r>
          <rPr>
            <sz val="9"/>
            <color indexed="81"/>
            <rFont val="Tahoma"/>
            <family val="2"/>
          </rPr>
          <t xml:space="preserve">
</t>
        </r>
        <r>
          <rPr>
            <sz val="9"/>
            <color indexed="81"/>
            <rFont val="細明體"/>
            <family val="3"/>
            <charset val="136"/>
          </rPr>
          <t>主計總處刪減8000千元</t>
        </r>
      </text>
    </comment>
    <comment ref="D24" authorId="1">
      <text>
        <r>
          <rPr>
            <b/>
            <sz val="9"/>
            <color indexed="81"/>
            <rFont val="細明體"/>
            <family val="3"/>
            <charset val="136"/>
          </rPr>
          <t>汪怡萍</t>
        </r>
        <r>
          <rPr>
            <b/>
            <sz val="9"/>
            <color indexed="81"/>
            <rFont val="Tahoma"/>
            <family val="2"/>
          </rPr>
          <t>:</t>
        </r>
        <r>
          <rPr>
            <sz val="9"/>
            <color indexed="81"/>
            <rFont val="Tahoma"/>
            <family val="2"/>
          </rPr>
          <t xml:space="preserve">
</t>
        </r>
        <r>
          <rPr>
            <sz val="9"/>
            <color indexed="81"/>
            <rFont val="細明體"/>
            <family val="3"/>
            <charset val="136"/>
          </rPr>
          <t>主計總處刪減16500
千元</t>
        </r>
      </text>
    </comment>
  </commentList>
</comments>
</file>

<file path=xl/comments6.xml><?xml version="1.0" encoding="utf-8"?>
<comments xmlns="http://schemas.openxmlformats.org/spreadsheetml/2006/main">
  <authors>
    <author>汪怡萍</author>
  </authors>
  <commentList>
    <comment ref="O11" authorId="0">
      <text>
        <r>
          <rPr>
            <b/>
            <sz val="9"/>
            <color indexed="81"/>
            <rFont val="細明體"/>
            <family val="3"/>
            <charset val="136"/>
          </rPr>
          <t>汪怡萍</t>
        </r>
        <r>
          <rPr>
            <b/>
            <sz val="9"/>
            <color indexed="81"/>
            <rFont val="Tahoma"/>
            <family val="2"/>
          </rPr>
          <t>:</t>
        </r>
        <r>
          <rPr>
            <sz val="9"/>
            <color indexed="81"/>
            <rFont val="Tahoma"/>
            <family val="2"/>
          </rPr>
          <t xml:space="preserve">
108</t>
        </r>
        <r>
          <rPr>
            <sz val="9"/>
            <color indexed="81"/>
            <rFont val="細明體"/>
            <family val="3"/>
            <charset val="136"/>
          </rPr>
          <t>年先行辦理</t>
        </r>
        <r>
          <rPr>
            <sz val="9"/>
            <color indexed="81"/>
            <rFont val="Tahoma"/>
            <family val="2"/>
          </rPr>
          <t>66000</t>
        </r>
        <r>
          <rPr>
            <sz val="9"/>
            <color indexed="81"/>
            <rFont val="細明體"/>
            <family val="3"/>
            <charset val="136"/>
          </rPr>
          <t>千元</t>
        </r>
      </text>
    </comment>
  </commentList>
</comments>
</file>

<file path=xl/comments7.xml><?xml version="1.0" encoding="utf-8"?>
<comments xmlns="http://schemas.openxmlformats.org/spreadsheetml/2006/main">
  <authors>
    <author>030034</author>
  </authors>
  <commentList>
    <comment ref="C10" authorId="0">
      <text>
        <r>
          <rPr>
            <b/>
            <sz val="9"/>
            <color indexed="81"/>
            <rFont val="新細明體"/>
            <family val="1"/>
            <charset val="136"/>
          </rPr>
          <t>030034:</t>
        </r>
        <r>
          <rPr>
            <sz val="9"/>
            <color indexed="81"/>
            <rFont val="新細明體"/>
            <family val="1"/>
            <charset val="136"/>
          </rPr>
          <t xml:space="preserve">
注意(+)各分院及臺灣大學暨其他機關撥入財產&amp;(-)移撥財產至各分院及臺灣大學暨其他機關</t>
        </r>
      </text>
    </comment>
  </commentList>
</comments>
</file>

<file path=xl/comments8.xml><?xml version="1.0" encoding="utf-8"?>
<comments xmlns="http://schemas.openxmlformats.org/spreadsheetml/2006/main">
  <authors>
    <author>ntuh</author>
    <author>030034</author>
  </authors>
  <commentList>
    <comment ref="A3" authorId="0">
      <text>
        <r>
          <rPr>
            <b/>
            <sz val="12"/>
            <color indexed="81"/>
            <rFont val="新細明體"/>
            <family val="1"/>
            <charset val="136"/>
          </rPr>
          <t>ntuh:</t>
        </r>
        <r>
          <rPr>
            <sz val="12"/>
            <color indexed="81"/>
            <rFont val="新細明體"/>
            <family val="1"/>
            <charset val="136"/>
          </rPr>
          <t xml:space="preserve">
總務室保管組提供
</t>
        </r>
        <r>
          <rPr>
            <sz val="12"/>
            <color indexed="10"/>
            <rFont val="新細明體"/>
            <family val="1"/>
            <charset val="136"/>
          </rPr>
          <t>105.6.16 107年度預算起，代管資產報廢金額亦請總務室提供。</t>
        </r>
      </text>
    </comment>
    <comment ref="A41" authorId="1">
      <text>
        <r>
          <rPr>
            <b/>
            <sz val="9"/>
            <color indexed="81"/>
            <rFont val="Tahoma"/>
            <family val="2"/>
          </rPr>
          <t>030034:</t>
        </r>
        <r>
          <rPr>
            <sz val="9"/>
            <color indexed="81"/>
            <rFont val="Tahoma"/>
            <family val="2"/>
          </rPr>
          <t xml:space="preserve">
</t>
        </r>
        <r>
          <rPr>
            <sz val="9"/>
            <color indexed="81"/>
            <rFont val="細明體"/>
            <family val="3"/>
            <charset val="136"/>
          </rPr>
          <t>自103年度起預算書要填列-參考前年度決算數
109年度代管資產報廢金額總務室預估2,792千元，參考107決代管資產報廢金額1,184千元，估1,184千元</t>
        </r>
      </text>
    </comment>
  </commentList>
</comments>
</file>

<file path=xl/comments9.xml><?xml version="1.0" encoding="utf-8"?>
<comments xmlns="http://schemas.openxmlformats.org/spreadsheetml/2006/main">
  <authors>
    <author>汪怡萍</author>
  </authors>
  <commentList>
    <comment ref="B21" authorId="0">
      <text>
        <r>
          <rPr>
            <b/>
            <sz val="9"/>
            <color indexed="81"/>
            <rFont val="細明體"/>
            <family val="3"/>
            <charset val="136"/>
          </rPr>
          <t>汪怡萍</t>
        </r>
        <r>
          <rPr>
            <b/>
            <sz val="9"/>
            <color indexed="81"/>
            <rFont val="Tahoma"/>
            <family val="2"/>
          </rPr>
          <t>:</t>
        </r>
        <r>
          <rPr>
            <sz val="9"/>
            <color indexed="81"/>
            <rFont val="Tahoma"/>
            <family val="2"/>
          </rPr>
          <t xml:space="preserve">
</t>
        </r>
        <r>
          <rPr>
            <sz val="9"/>
            <color indexed="81"/>
            <rFont val="細明體"/>
            <family val="3"/>
            <charset val="136"/>
          </rPr>
          <t>待確認生醫</t>
        </r>
      </text>
    </comment>
  </commentList>
</comments>
</file>

<file path=xl/sharedStrings.xml><?xml version="1.0" encoding="utf-8"?>
<sst xmlns="http://schemas.openxmlformats.org/spreadsheetml/2006/main" count="1252" uniqueCount="910">
  <si>
    <t>科目</t>
    <phoneticPr fontId="3" type="noConversion"/>
  </si>
  <si>
    <t>％</t>
    <phoneticPr fontId="3" type="noConversion"/>
  </si>
  <si>
    <t>退休及卹償金</t>
    <phoneticPr fontId="15" type="noConversion"/>
  </si>
  <si>
    <t>資遣費</t>
    <phoneticPr fontId="15" type="noConversion"/>
  </si>
  <si>
    <t>土地稅</t>
    <phoneticPr fontId="15" type="noConversion"/>
  </si>
  <si>
    <t>房屋稅</t>
    <phoneticPr fontId="15" type="noConversion"/>
  </si>
  <si>
    <t>國立臺灣大學附設醫院作業基金（個別）</t>
    <phoneticPr fontId="15" type="noConversion"/>
  </si>
  <si>
    <t>醫療成本</t>
    <phoneticPr fontId="3" type="noConversion"/>
  </si>
  <si>
    <t>用人費用</t>
    <phoneticPr fontId="15" type="noConversion"/>
  </si>
  <si>
    <t>正式員額薪資</t>
    <phoneticPr fontId="15" type="noConversion"/>
  </si>
  <si>
    <t>人日</t>
    <phoneticPr fontId="3" type="noConversion"/>
  </si>
  <si>
    <t>其他業務外費用</t>
    <phoneticPr fontId="3" type="noConversion"/>
  </si>
  <si>
    <t>福利費</t>
    <phoneticPr fontId="15" type="noConversion"/>
  </si>
  <si>
    <t>水電費</t>
    <phoneticPr fontId="15" type="noConversion"/>
  </si>
  <si>
    <t>郵電費</t>
    <phoneticPr fontId="15" type="noConversion"/>
  </si>
  <si>
    <t>旅運費</t>
    <phoneticPr fontId="15" type="noConversion"/>
  </si>
  <si>
    <t>提繳費</t>
  </si>
  <si>
    <t>門診病患醫療</t>
    <phoneticPr fontId="3" type="noConversion"/>
  </si>
  <si>
    <t>短絀之部</t>
  </si>
  <si>
    <t>攤銷</t>
    <phoneticPr fontId="15" type="noConversion"/>
  </si>
  <si>
    <t>稅捐與規費（強制費）</t>
    <phoneticPr fontId="15" type="noConversion"/>
  </si>
  <si>
    <t>財務費用</t>
    <phoneticPr fontId="15" type="noConversion"/>
  </si>
  <si>
    <t>兌換短絀</t>
    <phoneticPr fontId="15" type="noConversion"/>
  </si>
  <si>
    <t>獎金</t>
    <phoneticPr fontId="15" type="noConversion"/>
  </si>
  <si>
    <t>單位：新臺幣千元</t>
    <phoneticPr fontId="3" type="noConversion"/>
  </si>
  <si>
    <t>門診醫療成本</t>
    <phoneticPr fontId="3" type="noConversion"/>
  </si>
  <si>
    <t>516Y</t>
    <phoneticPr fontId="3" type="noConversion"/>
  </si>
  <si>
    <t>其他醫療成本</t>
    <phoneticPr fontId="3" type="noConversion"/>
  </si>
  <si>
    <t>其他業務成本</t>
    <phoneticPr fontId="3" type="noConversion"/>
  </si>
  <si>
    <t>公共關係費</t>
    <phoneticPr fontId="15" type="noConversion"/>
  </si>
  <si>
    <t>材料及用品費</t>
    <phoneticPr fontId="15" type="noConversion"/>
  </si>
  <si>
    <t>會費</t>
    <phoneticPr fontId="15" type="noConversion"/>
  </si>
  <si>
    <t>業務外費用明細表</t>
    <phoneticPr fontId="3" type="noConversion"/>
  </si>
  <si>
    <t>臨床教學研究補助收入</t>
  </si>
  <si>
    <t>機器租金</t>
    <phoneticPr fontId="15" type="noConversion"/>
  </si>
  <si>
    <t>項目</t>
  </si>
  <si>
    <t>　資產使用及權利金收入</t>
    <phoneticPr fontId="3" type="noConversion"/>
  </si>
  <si>
    <t>其他</t>
    <phoneticPr fontId="3" type="noConversion"/>
  </si>
  <si>
    <t>單位：人</t>
    <phoneticPr fontId="15" type="noConversion"/>
  </si>
  <si>
    <t>其他業務外費用</t>
    <phoneticPr fontId="15" type="noConversion"/>
  </si>
  <si>
    <t>各項短絀</t>
    <phoneticPr fontId="15" type="noConversion"/>
  </si>
  <si>
    <t>資本公積</t>
    <phoneticPr fontId="15" type="noConversion"/>
  </si>
  <si>
    <t>特別公積</t>
    <phoneticPr fontId="15" type="noConversion"/>
  </si>
  <si>
    <t>修理保養及保固費</t>
    <phoneticPr fontId="15" type="noConversion"/>
  </si>
  <si>
    <r>
      <t>上年度預算數</t>
    </r>
    <r>
      <rPr>
        <sz val="12"/>
        <rFont val="Times New Roman"/>
        <family val="1"/>
      </rPr>
      <t/>
    </r>
    <phoneticPr fontId="3" type="noConversion"/>
  </si>
  <si>
    <t>金額</t>
    <phoneticPr fontId="3" type="noConversion"/>
  </si>
  <si>
    <t>％</t>
    <phoneticPr fontId="3" type="noConversion"/>
  </si>
  <si>
    <t>本年度預算數</t>
    <phoneticPr fontId="3" type="noConversion"/>
  </si>
  <si>
    <t>活期存款</t>
    <phoneticPr fontId="3" type="noConversion"/>
  </si>
  <si>
    <t>基金</t>
    <phoneticPr fontId="15" type="noConversion"/>
  </si>
  <si>
    <t>無形資產</t>
    <phoneticPr fontId="15" type="noConversion"/>
  </si>
  <si>
    <t>什項資產</t>
    <phoneticPr fontId="15" type="noConversion"/>
  </si>
  <si>
    <t>流動負債</t>
    <phoneticPr fontId="15" type="noConversion"/>
  </si>
  <si>
    <t>人次</t>
    <phoneticPr fontId="3" type="noConversion"/>
  </si>
  <si>
    <t>消費與行為稅</t>
    <phoneticPr fontId="15" type="noConversion"/>
  </si>
  <si>
    <t>規費</t>
    <phoneticPr fontId="15" type="noConversion"/>
  </si>
  <si>
    <t>會費、捐助、補助、分攤、救助（濟）與交流活動費</t>
    <phoneticPr fontId="15" type="noConversion"/>
  </si>
  <si>
    <t>分擔</t>
    <phoneticPr fontId="15" type="noConversion"/>
  </si>
  <si>
    <t>科目及營運項目</t>
    <phoneticPr fontId="3" type="noConversion"/>
  </si>
  <si>
    <t>單位</t>
    <phoneticPr fontId="3" type="noConversion"/>
  </si>
  <si>
    <t>超時工作報酬</t>
    <phoneticPr fontId="15" type="noConversion"/>
  </si>
  <si>
    <t>地租及水租</t>
    <phoneticPr fontId="15" type="noConversion"/>
  </si>
  <si>
    <t>前年度決算數</t>
    <phoneticPr fontId="3" type="noConversion"/>
  </si>
  <si>
    <t>其他業務收入明細表</t>
    <phoneticPr fontId="3" type="noConversion"/>
  </si>
  <si>
    <t>科目及業務項目</t>
    <phoneticPr fontId="3" type="noConversion"/>
  </si>
  <si>
    <t>其他業務收入</t>
    <phoneticPr fontId="3" type="noConversion"/>
  </si>
  <si>
    <t>公積</t>
    <phoneticPr fontId="15" type="noConversion"/>
  </si>
  <si>
    <t>　　　　　單位：新臺幣千元</t>
  </si>
  <si>
    <t>什項負債</t>
    <phoneticPr fontId="15" type="noConversion"/>
  </si>
  <si>
    <t>合計</t>
    <phoneticPr fontId="3" type="noConversion"/>
  </si>
  <si>
    <t>專業服務費</t>
    <phoneticPr fontId="15" type="noConversion"/>
  </si>
  <si>
    <t>合　　　計</t>
    <phoneticPr fontId="15" type="noConversion"/>
  </si>
  <si>
    <t>人日</t>
    <phoneticPr fontId="3" type="noConversion"/>
  </si>
  <si>
    <r>
      <t>單位成本</t>
    </r>
    <r>
      <rPr>
        <sz val="12"/>
        <rFont val="Times New Roman"/>
        <family val="1"/>
      </rPr>
      <t>(</t>
    </r>
    <r>
      <rPr>
        <sz val="12"/>
        <rFont val="標楷體"/>
        <family val="4"/>
        <charset val="136"/>
      </rPr>
      <t>元</t>
    </r>
    <r>
      <rPr>
        <sz val="12"/>
        <rFont val="Times New Roman"/>
        <family val="1"/>
      </rPr>
      <t>)</t>
    </r>
    <r>
      <rPr>
        <sz val="12"/>
        <rFont val="標楷體"/>
        <family val="4"/>
        <charset val="136"/>
      </rPr>
      <t>或平均利</t>
    </r>
    <r>
      <rPr>
        <sz val="12"/>
        <rFont val="Times New Roman"/>
        <family val="1"/>
      </rPr>
      <t>(</t>
    </r>
    <r>
      <rPr>
        <sz val="12"/>
        <rFont val="標楷體"/>
        <family val="4"/>
        <charset val="136"/>
      </rPr>
      <t>費</t>
    </r>
    <r>
      <rPr>
        <sz val="12"/>
        <rFont val="Times New Roman"/>
        <family val="1"/>
      </rPr>
      <t>)</t>
    </r>
    <r>
      <rPr>
        <sz val="12"/>
        <rFont val="標楷體"/>
        <family val="4"/>
        <charset val="136"/>
      </rPr>
      <t>率</t>
    </r>
    <phoneticPr fontId="3" type="noConversion"/>
  </si>
  <si>
    <t>單位</t>
  </si>
  <si>
    <t>說明</t>
    <phoneticPr fontId="3" type="noConversion"/>
  </si>
  <si>
    <t>什項設備租金</t>
    <phoneticPr fontId="15" type="noConversion"/>
  </si>
  <si>
    <t>應付款項</t>
    <phoneticPr fontId="15" type="noConversion"/>
  </si>
  <si>
    <t>中華民國</t>
  </si>
  <si>
    <t>機械及設備</t>
    <phoneticPr fontId="15" type="noConversion"/>
  </si>
  <si>
    <t>賠償給付</t>
    <phoneticPr fontId="15" type="noConversion"/>
  </si>
  <si>
    <t>上年度預算數</t>
    <phoneticPr fontId="3" type="noConversion"/>
  </si>
  <si>
    <t>辦理年度</t>
  </si>
  <si>
    <t>說    　　　　　明</t>
  </si>
  <si>
    <t>淨　值</t>
    <phoneticPr fontId="15" type="noConversion"/>
  </si>
  <si>
    <t>現金</t>
    <phoneticPr fontId="15" type="noConversion"/>
  </si>
  <si>
    <t>單價
(元)</t>
    <phoneticPr fontId="3" type="noConversion"/>
  </si>
  <si>
    <t>醫療收入明細表</t>
    <phoneticPr fontId="3" type="noConversion"/>
  </si>
  <si>
    <t>資　產</t>
    <phoneticPr fontId="15" type="noConversion"/>
  </si>
  <si>
    <t>流動資產</t>
    <phoneticPr fontId="15" type="noConversion"/>
  </si>
  <si>
    <t>固定資產之建設、改良、擴充</t>
    <phoneticPr fontId="3" type="noConversion"/>
  </si>
  <si>
    <t>房屋及建築</t>
  </si>
  <si>
    <t>賸餘撥充基金數</t>
    <phoneticPr fontId="3" type="noConversion"/>
  </si>
  <si>
    <r>
      <t xml:space="preserve">  </t>
    </r>
    <r>
      <rPr>
        <sz val="12"/>
        <rFont val="標楷體"/>
        <family val="4"/>
        <charset val="136"/>
      </rPr>
      <t>兼職醫師</t>
    </r>
    <phoneticPr fontId="3" type="noConversion"/>
  </si>
  <si>
    <t>資本支出部分：</t>
    <phoneticPr fontId="15" type="noConversion"/>
  </si>
  <si>
    <t>印刷裝訂與廣告費</t>
    <phoneticPr fontId="15" type="noConversion"/>
  </si>
  <si>
    <t>增購及汰舊換新管理用公務車輛明細表</t>
    <phoneticPr fontId="3" type="noConversion"/>
  </si>
  <si>
    <t>單位</t>
    <phoneticPr fontId="15" type="noConversion"/>
  </si>
  <si>
    <t>其他</t>
    <phoneticPr fontId="15" type="noConversion"/>
  </si>
  <si>
    <t>機械及設備</t>
  </si>
  <si>
    <t>租金與利息</t>
    <phoneticPr fontId="15" type="noConversion"/>
  </si>
  <si>
    <t xml:space="preserve">  住院醫療收入</t>
    <phoneticPr fontId="15" type="noConversion"/>
  </si>
  <si>
    <t>累積賸餘</t>
    <phoneticPr fontId="15" type="noConversion"/>
  </si>
  <si>
    <t>其他資產</t>
    <phoneticPr fontId="15" type="noConversion"/>
  </si>
  <si>
    <t>校開支人員</t>
  </si>
  <si>
    <t>其他補助收入</t>
    <phoneticPr fontId="3" type="noConversion"/>
  </si>
  <si>
    <t>房租</t>
    <phoneticPr fontId="15" type="noConversion"/>
  </si>
  <si>
    <t>應收款項</t>
    <phoneticPr fontId="15" type="noConversion"/>
  </si>
  <si>
    <t>存貨</t>
    <phoneticPr fontId="15" type="noConversion"/>
  </si>
  <si>
    <t>短期貸墊款</t>
    <phoneticPr fontId="15" type="noConversion"/>
  </si>
  <si>
    <t>雜項業務收入</t>
    <phoneticPr fontId="3" type="noConversion"/>
  </si>
  <si>
    <t>本年度預算數</t>
    <phoneticPr fontId="3" type="noConversion"/>
  </si>
  <si>
    <t>補辦預算明細表</t>
    <phoneticPr fontId="3" type="noConversion"/>
  </si>
  <si>
    <t>雜項收入</t>
    <phoneticPr fontId="3" type="noConversion"/>
  </si>
  <si>
    <t>財務費用</t>
    <phoneticPr fontId="3" type="noConversion"/>
  </si>
  <si>
    <t>522Y</t>
    <phoneticPr fontId="3" type="noConversion"/>
  </si>
  <si>
    <t>地租及水租</t>
  </si>
  <si>
    <t>保險費</t>
    <phoneticPr fontId="15" type="noConversion"/>
  </si>
  <si>
    <t>管理及總務費用</t>
    <phoneticPr fontId="3" type="noConversion"/>
  </si>
  <si>
    <t>261</t>
    <phoneticPr fontId="15" type="noConversion"/>
  </si>
  <si>
    <t>門診醫療成本</t>
  </si>
  <si>
    <t>住院醫療成本</t>
  </si>
  <si>
    <t>其他醫療成本</t>
  </si>
  <si>
    <t>管理及總務費用</t>
  </si>
  <si>
    <t>管理費用及總務費用</t>
  </si>
  <si>
    <t>本期賸餘</t>
    <phoneticPr fontId="3" type="noConversion"/>
  </si>
  <si>
    <t>其他依法分配數</t>
    <phoneticPr fontId="3" type="noConversion"/>
  </si>
  <si>
    <t>交通及運輸設備租金</t>
    <phoneticPr fontId="15" type="noConversion"/>
  </si>
  <si>
    <t>折舊、折耗及攤銷</t>
    <phoneticPr fontId="15" type="noConversion"/>
  </si>
  <si>
    <t>退休及卹償金</t>
  </si>
  <si>
    <t>住院病患醫療</t>
    <phoneticPr fontId="3" type="noConversion"/>
  </si>
  <si>
    <t>％</t>
    <phoneticPr fontId="3" type="noConversion"/>
  </si>
  <si>
    <t>說明</t>
  </si>
  <si>
    <t>單位：新臺幣千元</t>
  </si>
  <si>
    <t>預算數</t>
    <phoneticPr fontId="3" type="noConversion"/>
  </si>
  <si>
    <t>數量</t>
    <phoneticPr fontId="3" type="noConversion"/>
  </si>
  <si>
    <t>合計</t>
  </si>
  <si>
    <t>本年度預算數</t>
  </si>
  <si>
    <t>減：</t>
    <phoneticPr fontId="3" type="noConversion"/>
  </si>
  <si>
    <t>期末基金數額</t>
    <phoneticPr fontId="3" type="noConversion"/>
  </si>
  <si>
    <t>累積餘絀</t>
    <phoneticPr fontId="15" type="noConversion"/>
  </si>
  <si>
    <t>醫療成本</t>
  </si>
  <si>
    <t>預付款項</t>
    <phoneticPr fontId="15" type="noConversion"/>
  </si>
  <si>
    <t>聘僱人員</t>
    <phoneticPr fontId="3" type="noConversion"/>
  </si>
  <si>
    <t>健保以前年度教學訓練成本</t>
    <phoneticPr fontId="3" type="noConversion"/>
  </si>
  <si>
    <t>97年起健保局不再補助教學訓練成本,故98年起不再估列</t>
    <phoneticPr fontId="3" type="noConversion"/>
  </si>
  <si>
    <r>
      <t>國立臺灣大學附設醫院作業基金</t>
    </r>
    <r>
      <rPr>
        <u/>
        <sz val="14"/>
        <rFont val="Times New Roman"/>
        <family val="1"/>
      </rPr>
      <t>(</t>
    </r>
    <r>
      <rPr>
        <u/>
        <sz val="14"/>
        <rFont val="標楷體"/>
        <family val="4"/>
        <charset val="136"/>
      </rPr>
      <t>個別</t>
    </r>
    <r>
      <rPr>
        <u/>
        <sz val="14"/>
        <rFont val="Times New Roman"/>
        <family val="1"/>
      </rPr>
      <t>)</t>
    </r>
    <phoneticPr fontId="3" type="noConversion"/>
  </si>
  <si>
    <t>　折減基金</t>
    <phoneticPr fontId="3" type="noConversion"/>
  </si>
  <si>
    <t>項　　      　　　　　目</t>
  </si>
  <si>
    <t>國立臺灣大學附設醫院作業基金（個別）</t>
    <phoneticPr fontId="3" type="noConversion"/>
  </si>
  <si>
    <t>基金數額增減明細表</t>
    <phoneticPr fontId="3" type="noConversion"/>
  </si>
  <si>
    <t>增購部分</t>
    <phoneticPr fontId="15" type="noConversion"/>
  </si>
  <si>
    <t>汰舊換新部分</t>
    <phoneticPr fontId="15" type="noConversion"/>
  </si>
  <si>
    <t>說明</t>
    <phoneticPr fontId="15" type="noConversion"/>
  </si>
  <si>
    <t>停車場收入、宿舍及會議室租借收入、儀器使用收入、提供場所供廠商經營餐飲、設置自動販賣機及自動提款機等各項服務之收入。</t>
    <phoneticPr fontId="3" type="noConversion"/>
  </si>
  <si>
    <t>未依契約或其他規定履約所收取之罰款收入。</t>
    <phoneticPr fontId="3" type="noConversion"/>
  </si>
  <si>
    <t>金額</t>
    <phoneticPr fontId="3" type="noConversion"/>
  </si>
  <si>
    <t>41A2</t>
    <phoneticPr fontId="3" type="noConversion"/>
  </si>
  <si>
    <t>業務外收入明細表</t>
    <phoneticPr fontId="3" type="noConversion"/>
  </si>
  <si>
    <t>財務收入</t>
    <phoneticPr fontId="3" type="noConversion"/>
  </si>
  <si>
    <t xml:space="preserve"> </t>
  </si>
  <si>
    <t>科目</t>
    <phoneticPr fontId="15" type="noConversion"/>
  </si>
  <si>
    <t>　　　　　單位：新臺幣千元</t>
    <phoneticPr fontId="3" type="noConversion"/>
  </si>
  <si>
    <t>一般服務費</t>
  </si>
  <si>
    <t>場地租借收入</t>
    <phoneticPr fontId="3" type="noConversion"/>
  </si>
  <si>
    <t>權利金收入</t>
    <phoneticPr fontId="3" type="noConversion"/>
  </si>
  <si>
    <t>設備使用收入</t>
    <phoneticPr fontId="3" type="noConversion"/>
  </si>
  <si>
    <t>醫療器材試驗收入</t>
    <phoneticPr fontId="3" type="noConversion"/>
  </si>
  <si>
    <t>說明</t>
    <phoneticPr fontId="3" type="noConversion"/>
  </si>
  <si>
    <t>餘絀撥補預計表</t>
    <phoneticPr fontId="3" type="noConversion"/>
  </si>
  <si>
    <r>
      <t>本年度增減</t>
    </r>
    <r>
      <rPr>
        <sz val="11"/>
        <rFont val="Times New Roman"/>
        <family val="1"/>
      </rPr>
      <t>(-)</t>
    </r>
    <r>
      <rPr>
        <sz val="11"/>
        <rFont val="標楷體"/>
        <family val="4"/>
        <charset val="136"/>
      </rPr>
      <t>數</t>
    </r>
    <phoneticPr fontId="3" type="noConversion"/>
  </si>
  <si>
    <r>
      <t>本年度預算數</t>
    </r>
    <r>
      <rPr>
        <sz val="12"/>
        <rFont val="Times New Roman"/>
        <family val="1"/>
      </rPr>
      <t/>
    </r>
    <phoneticPr fontId="3" type="noConversion"/>
  </si>
  <si>
    <t>項目</t>
    <phoneticPr fontId="15" type="noConversion"/>
  </si>
  <si>
    <t>保證金到期未領款</t>
    <phoneticPr fontId="3" type="noConversion"/>
  </si>
  <si>
    <t>整理收入</t>
    <phoneticPr fontId="3" type="noConversion"/>
  </si>
  <si>
    <t>代甄醫師工作費收入</t>
    <phoneticPr fontId="3" type="noConversion"/>
  </si>
  <si>
    <t>員工餐廳收入</t>
    <phoneticPr fontId="3" type="noConversion"/>
  </si>
  <si>
    <t>收回以前年度支出</t>
    <phoneticPr fontId="3" type="noConversion"/>
  </si>
  <si>
    <t>購建中固定資產</t>
    <phoneticPr fontId="15" type="noConversion"/>
  </si>
  <si>
    <t>交通及運輸設備</t>
    <phoneticPr fontId="15" type="noConversion"/>
  </si>
  <si>
    <t>什項設備</t>
    <phoneticPr fontId="15" type="noConversion"/>
  </si>
  <si>
    <t>業務收入</t>
    <phoneticPr fontId="3" type="noConversion"/>
  </si>
  <si>
    <t>門診醫療收入</t>
    <phoneticPr fontId="15" type="noConversion"/>
  </si>
  <si>
    <t>住院醫療收入</t>
    <phoneticPr fontId="15" type="noConversion"/>
  </si>
  <si>
    <t>金額</t>
    <phoneticPr fontId="3" type="noConversion"/>
  </si>
  <si>
    <t>分配之部</t>
    <phoneticPr fontId="3" type="noConversion"/>
  </si>
  <si>
    <t>準備金</t>
    <phoneticPr fontId="15" type="noConversion"/>
  </si>
  <si>
    <t>獎金</t>
  </si>
  <si>
    <t>福利費</t>
  </si>
  <si>
    <t>其他</t>
  </si>
  <si>
    <t>退休金</t>
  </si>
  <si>
    <t>卹償金</t>
  </si>
  <si>
    <t xml:space="preserve"> </t>
    <phoneticPr fontId="15" type="noConversion"/>
  </si>
  <si>
    <t>本頁空白</t>
    <phoneticPr fontId="15" type="noConversion"/>
  </si>
  <si>
    <t>科目</t>
  </si>
  <si>
    <t>總　　　　計</t>
  </si>
  <si>
    <t>教學成本</t>
  </si>
  <si>
    <t>房屋及建築</t>
    <phoneticPr fontId="15" type="noConversion"/>
  </si>
  <si>
    <t>422B</t>
    <phoneticPr fontId="3" type="noConversion"/>
  </si>
  <si>
    <t>公積轉列數</t>
    <phoneticPr fontId="3" type="noConversion"/>
  </si>
  <si>
    <t>前期未分配賸餘</t>
    <phoneticPr fontId="3" type="noConversion"/>
  </si>
  <si>
    <t>服務費用</t>
    <phoneticPr fontId="15" type="noConversion"/>
  </si>
  <si>
    <t>管理及總務費用明細表</t>
    <phoneticPr fontId="3" type="noConversion"/>
  </si>
  <si>
    <t>健保以前年度醫療收入</t>
    <phoneticPr fontId="3" type="noConversion"/>
  </si>
  <si>
    <t>518Y</t>
  </si>
  <si>
    <t>用人費用</t>
  </si>
  <si>
    <t>填補之部</t>
    <phoneticPr fontId="3" type="noConversion"/>
  </si>
  <si>
    <t>其他費用</t>
    <phoneticPr fontId="15" type="noConversion"/>
  </si>
  <si>
    <t>聘僱及兼職人員薪資</t>
  </si>
  <si>
    <t>科目及業務計畫項目</t>
    <phoneticPr fontId="3" type="noConversion"/>
  </si>
  <si>
    <t xml:space="preserve">  門診醫療收入</t>
    <phoneticPr fontId="15" type="noConversion"/>
  </si>
  <si>
    <t>預計平衡表</t>
    <phoneticPr fontId="3" type="noConversion"/>
  </si>
  <si>
    <t>416X</t>
    <phoneticPr fontId="3" type="noConversion"/>
  </si>
  <si>
    <t>416Y</t>
    <phoneticPr fontId="3" type="noConversion"/>
  </si>
  <si>
    <r>
      <t>5</t>
    </r>
    <r>
      <rPr>
        <b/>
        <sz val="18"/>
        <rFont val="標楷體"/>
        <family val="4"/>
        <charset val="136"/>
      </rPr>
      <t>年來主要營運項目分析表</t>
    </r>
    <phoneticPr fontId="3" type="noConversion"/>
  </si>
  <si>
    <t>預收款項</t>
    <phoneticPr fontId="15" type="noConversion"/>
  </si>
  <si>
    <t>422Y</t>
    <phoneticPr fontId="3" type="noConversion"/>
  </si>
  <si>
    <t>　雜項收入</t>
    <phoneticPr fontId="3" type="noConversion"/>
  </si>
  <si>
    <t>合計</t>
    <phoneticPr fontId="3" type="noConversion"/>
  </si>
  <si>
    <t>附註</t>
    <phoneticPr fontId="3" type="noConversion"/>
  </si>
  <si>
    <t>教學成本</t>
    <phoneticPr fontId="3" type="noConversion"/>
  </si>
  <si>
    <t>停車場收入</t>
    <phoneticPr fontId="3" type="noConversion"/>
  </si>
  <si>
    <t xml:space="preserve">  其他醫療收入</t>
    <phoneticPr fontId="15" type="noConversion"/>
  </si>
  <si>
    <t>單位：新臺幣千元</t>
    <phoneticPr fontId="15" type="noConversion"/>
  </si>
  <si>
    <t>待填補之短絀</t>
  </si>
  <si>
    <t>單位：新臺幣千元</t>
    <phoneticPr fontId="3" type="noConversion"/>
  </si>
  <si>
    <t>國立臺灣大學附設醫院作業基金（個別）</t>
    <phoneticPr fontId="3" type="noConversion"/>
  </si>
  <si>
    <t>國立臺灣大學附設醫院作業基金（個別）</t>
    <phoneticPr fontId="3" type="noConversion"/>
  </si>
  <si>
    <t>人次</t>
    <phoneticPr fontId="3" type="noConversion"/>
  </si>
  <si>
    <t>數量</t>
    <phoneticPr fontId="15" type="noConversion"/>
  </si>
  <si>
    <t>金額</t>
    <phoneticPr fontId="15" type="noConversion"/>
  </si>
  <si>
    <t>其他負債</t>
    <phoneticPr fontId="15" type="noConversion"/>
  </si>
  <si>
    <t>醫療收入</t>
    <phoneticPr fontId="15" type="noConversion"/>
  </si>
  <si>
    <t>科　　　　　　目</t>
  </si>
  <si>
    <t>合　　計</t>
  </si>
  <si>
    <t>其他醫療收入</t>
    <phoneticPr fontId="15" type="noConversion"/>
  </si>
  <si>
    <t>416Z</t>
    <phoneticPr fontId="3" type="noConversion"/>
  </si>
  <si>
    <t>41A</t>
    <phoneticPr fontId="3" type="noConversion"/>
  </si>
  <si>
    <t>其他業務收入</t>
    <phoneticPr fontId="15" type="noConversion"/>
  </si>
  <si>
    <t>其他補助收入</t>
    <phoneticPr fontId="3" type="noConversion"/>
  </si>
  <si>
    <t>業務成本與費用</t>
    <phoneticPr fontId="3" type="noConversion"/>
  </si>
  <si>
    <t>教學研究及訓輔
成本</t>
    <phoneticPr fontId="3" type="noConversion"/>
  </si>
  <si>
    <t>合計</t>
    <phoneticPr fontId="3" type="noConversion"/>
  </si>
  <si>
    <t>受贈收入</t>
  </si>
  <si>
    <t>　利息收入</t>
    <phoneticPr fontId="3" type="noConversion"/>
  </si>
  <si>
    <t>其他業務外收入</t>
    <phoneticPr fontId="3" type="noConversion"/>
  </si>
  <si>
    <t>定期存款</t>
    <phoneticPr fontId="3" type="noConversion"/>
  </si>
  <si>
    <t>項目</t>
    <phoneticPr fontId="3" type="noConversion"/>
  </si>
  <si>
    <t>教育部補助培訓本校及外校醫學相關系所學生經費之收入。</t>
    <phoneticPr fontId="3" type="noConversion"/>
  </si>
  <si>
    <t>合計</t>
    <phoneticPr fontId="15" type="noConversion"/>
  </si>
  <si>
    <t>合　　　　計</t>
    <phoneticPr fontId="15" type="noConversion"/>
  </si>
  <si>
    <t>金 　額</t>
  </si>
  <si>
    <t>雜項業務成本</t>
    <phoneticPr fontId="3" type="noConversion"/>
  </si>
  <si>
    <t>51A</t>
    <phoneticPr fontId="3" type="noConversion"/>
  </si>
  <si>
    <t>51A1</t>
    <phoneticPr fontId="3" type="noConversion"/>
  </si>
  <si>
    <t>管理費用及總務
費用</t>
    <phoneticPr fontId="3" type="noConversion"/>
  </si>
  <si>
    <t>業務外收入</t>
    <phoneticPr fontId="3" type="noConversion"/>
  </si>
  <si>
    <t>利息收入</t>
    <phoneticPr fontId="3" type="noConversion"/>
  </si>
  <si>
    <t>捐助、補助與獎助</t>
    <phoneticPr fontId="15" type="noConversion"/>
  </si>
  <si>
    <t>比較增減(-)</t>
    <phoneticPr fontId="3" type="noConversion"/>
  </si>
  <si>
    <t>說明</t>
    <phoneticPr fontId="3" type="noConversion"/>
  </si>
  <si>
    <t>金額</t>
    <phoneticPr fontId="3" type="noConversion"/>
  </si>
  <si>
    <t>賸餘之部</t>
  </si>
  <si>
    <t>未分配賸餘</t>
  </si>
  <si>
    <t>總計</t>
  </si>
  <si>
    <t>教學研究及訓輔成本</t>
  </si>
  <si>
    <t>正式人員</t>
  </si>
  <si>
    <t>職員</t>
  </si>
  <si>
    <t>工員</t>
  </si>
  <si>
    <t>兼任人員</t>
  </si>
  <si>
    <t>使用材料費</t>
    <phoneticPr fontId="15" type="noConversion"/>
  </si>
  <si>
    <t>專案計畫</t>
    <phoneticPr fontId="4" type="noConversion"/>
  </si>
  <si>
    <t>轉投資事業</t>
    <phoneticPr fontId="15" type="noConversion"/>
  </si>
  <si>
    <t>名稱</t>
    <phoneticPr fontId="15" type="noConversion"/>
  </si>
  <si>
    <t>發行
股數</t>
    <phoneticPr fontId="15" type="noConversion"/>
  </si>
  <si>
    <t>投資金額</t>
    <phoneticPr fontId="3" type="noConversion"/>
  </si>
  <si>
    <t>持股比例</t>
    <phoneticPr fontId="3" type="noConversion"/>
  </si>
  <si>
    <t>年終實收
資本總額</t>
    <phoneticPr fontId="15" type="noConversion"/>
  </si>
  <si>
    <t>以前年度
已投資</t>
    <phoneticPr fontId="15" type="noConversion"/>
  </si>
  <si>
    <t>投資淨額</t>
    <phoneticPr fontId="15" type="noConversion"/>
  </si>
  <si>
    <t>本年度預算</t>
    <phoneticPr fontId="3" type="noConversion"/>
  </si>
  <si>
    <t>每股(元)</t>
    <phoneticPr fontId="15" type="noConversion"/>
  </si>
  <si>
    <t>總額</t>
    <phoneticPr fontId="15" type="noConversion"/>
  </si>
  <si>
    <t>上年度預算總額</t>
    <phoneticPr fontId="3" type="noConversion"/>
  </si>
  <si>
    <t>前年度決算總額</t>
    <phoneticPr fontId="3" type="noConversion"/>
  </si>
  <si>
    <t>啟鼎生物科技股份有限公司(未上市)</t>
    <phoneticPr fontId="15" type="noConversion"/>
  </si>
  <si>
    <t>年終預計
持有股數</t>
    <phoneticPr fontId="3" type="noConversion"/>
  </si>
  <si>
    <t>合計</t>
    <phoneticPr fontId="15" type="noConversion"/>
  </si>
  <si>
    <t>一、</t>
    <phoneticPr fontId="15" type="noConversion"/>
  </si>
  <si>
    <t>參酌中央健康保險署最新核付點值原則估列。</t>
    <phoneticPr fontId="3" type="noConversion"/>
  </si>
  <si>
    <t>租賃權益改良</t>
    <phoneticPr fontId="15" type="noConversion"/>
  </si>
  <si>
    <t>科目名稱</t>
  </si>
  <si>
    <t>單位：新臺幣千元</t>
    <phoneticPr fontId="3" type="noConversion"/>
  </si>
  <si>
    <t>餘額(千元)</t>
    <phoneticPr fontId="3" type="noConversion"/>
  </si>
  <si>
    <t>會計系統--&gt;會計帳--&gt;科目月總表：科目區間4 ~ 5</t>
    <phoneticPr fontId="3" type="noConversion"/>
  </si>
  <si>
    <t>違約罰款收入(千元)</t>
    <phoneticPr fontId="3" type="noConversion"/>
  </si>
  <si>
    <t>研究藥品管理費(自100~)</t>
    <phoneticPr fontId="3" type="noConversion"/>
  </si>
  <si>
    <t>資產使用及權利金收入(千元)</t>
    <phoneticPr fontId="3" type="noConversion"/>
  </si>
  <si>
    <t>雜項收入(千元)</t>
    <phoneticPr fontId="3" type="noConversion"/>
  </si>
  <si>
    <t>藥品審查費</t>
  </si>
  <si>
    <t>臨床試驗審查費</t>
  </si>
  <si>
    <t>臨床試驗病歷儲管收入</t>
  </si>
  <si>
    <t>其他收入</t>
  </si>
  <si>
    <t>臨床試驗經費(三組)</t>
    <phoneticPr fontId="3" type="noConversion"/>
  </si>
  <si>
    <t>5年平均</t>
    <phoneticPr fontId="3" type="noConversion"/>
  </si>
  <si>
    <t>用品消耗</t>
    <phoneticPr fontId="15" type="noConversion"/>
  </si>
  <si>
    <t>競賽及交流活動費</t>
    <phoneticPr fontId="15" type="noConversion"/>
  </si>
  <si>
    <t>國立臺灣大學附設</t>
  </si>
  <si>
    <t xml:space="preserve"> 各項費用</t>
  </si>
  <si>
    <t>彙計表</t>
  </si>
  <si>
    <t>醫院作業基金(個別)</t>
  </si>
  <si>
    <t>上年度預算數</t>
    <phoneticPr fontId="3" type="noConversion"/>
  </si>
  <si>
    <r>
      <t>(</t>
    </r>
    <r>
      <rPr>
        <sz val="12"/>
        <rFont val="標楷體"/>
        <family val="4"/>
        <charset val="136"/>
      </rPr>
      <t>一</t>
    </r>
    <r>
      <rPr>
        <sz val="12"/>
        <rFont val="Times New Roman"/>
        <family val="1"/>
      </rPr>
      <t>)</t>
    </r>
    <r>
      <rPr>
        <sz val="12"/>
        <rFont val="標楷體"/>
        <family val="4"/>
        <charset val="136"/>
      </rPr>
      <t>繼續計畫</t>
    </r>
    <phoneticPr fontId="3" type="noConversion"/>
  </si>
  <si>
    <r>
      <t>(</t>
    </r>
    <r>
      <rPr>
        <sz val="12"/>
        <rFont val="標楷體"/>
        <family val="4"/>
        <charset val="136"/>
      </rPr>
      <t>二</t>
    </r>
    <r>
      <rPr>
        <sz val="12"/>
        <rFont val="Times New Roman"/>
        <family val="1"/>
      </rPr>
      <t>)</t>
    </r>
    <r>
      <rPr>
        <sz val="12"/>
        <rFont val="標楷體"/>
        <family val="4"/>
        <charset val="136"/>
      </rPr>
      <t>新興計畫</t>
    </r>
    <phoneticPr fontId="3" type="noConversion"/>
  </si>
  <si>
    <t>醫院作業基金（個別）</t>
  </si>
  <si>
    <t>備註：</t>
    <phoneticPr fontId="3" type="noConversion"/>
  </si>
  <si>
    <t>本年度增減
投資</t>
    <phoneticPr fontId="15" type="noConversion"/>
  </si>
  <si>
    <t>中華民國</t>
    <phoneticPr fontId="15" type="noConversion"/>
  </si>
  <si>
    <t>資金轉投資及</t>
    <phoneticPr fontId="15" type="noConversion"/>
  </si>
  <si>
    <t>其餘絀明細表</t>
    <phoneticPr fontId="15" type="noConversion"/>
  </si>
  <si>
    <t>年度及項目</t>
    <phoneticPr fontId="3" type="noConversion"/>
  </si>
  <si>
    <t>說明</t>
    <phoneticPr fontId="3" type="noConversion"/>
  </si>
  <si>
    <t>住院醫療成本</t>
    <phoneticPr fontId="3" type="noConversion"/>
  </si>
  <si>
    <t>現金流量預計表補充說明</t>
    <phoneticPr fontId="3" type="noConversion"/>
  </si>
  <si>
    <t>二、</t>
    <phoneticPr fontId="12" type="noConversion"/>
  </si>
  <si>
    <r>
      <rPr>
        <sz val="12"/>
        <rFont val="標楷體"/>
        <family val="4"/>
        <charset val="136"/>
      </rPr>
      <t>單位：新臺幣千元</t>
    </r>
  </si>
  <si>
    <r>
      <rPr>
        <sz val="12"/>
        <rFont val="標楷體"/>
        <family val="4"/>
        <charset val="136"/>
      </rPr>
      <t>預算數</t>
    </r>
  </si>
  <si>
    <r>
      <rPr>
        <sz val="12"/>
        <rFont val="標楷體"/>
        <family val="4"/>
        <charset val="136"/>
      </rPr>
      <t>說明</t>
    </r>
  </si>
  <si>
    <r>
      <rPr>
        <u/>
        <sz val="14"/>
        <rFont val="標楷體"/>
        <family val="4"/>
        <charset val="136"/>
      </rPr>
      <t>國立臺灣大學附設醫院作業基金</t>
    </r>
    <r>
      <rPr>
        <u/>
        <sz val="14"/>
        <rFont val="Times New Roman"/>
        <family val="1"/>
      </rPr>
      <t>(</t>
    </r>
    <r>
      <rPr>
        <u/>
        <sz val="14"/>
        <rFont val="標楷體"/>
        <family val="4"/>
        <charset val="136"/>
      </rPr>
      <t>個別</t>
    </r>
    <r>
      <rPr>
        <u/>
        <sz val="14"/>
        <rFont val="Times New Roman"/>
        <family val="1"/>
      </rPr>
      <t>)</t>
    </r>
    <phoneticPr fontId="15" type="noConversion"/>
  </si>
  <si>
    <r>
      <rPr>
        <b/>
        <sz val="16"/>
        <rFont val="標楷體"/>
        <family val="4"/>
        <charset val="136"/>
      </rPr>
      <t>現金流量預計表</t>
    </r>
    <phoneticPr fontId="3" type="noConversion"/>
  </si>
  <si>
    <r>
      <rPr>
        <sz val="12"/>
        <rFont val="標楷體"/>
        <family val="4"/>
        <charset val="136"/>
      </rPr>
      <t>項目</t>
    </r>
    <phoneticPr fontId="15" type="noConversion"/>
  </si>
  <si>
    <r>
      <rPr>
        <sz val="12"/>
        <rFont val="標楷體"/>
        <family val="4"/>
        <charset val="136"/>
      </rPr>
      <t>業務活動之現金流量</t>
    </r>
    <phoneticPr fontId="3" type="noConversion"/>
  </si>
  <si>
    <r>
      <rPr>
        <sz val="12"/>
        <rFont val="標楷體"/>
        <family val="4"/>
        <charset val="136"/>
      </rPr>
      <t>投資活動之現金流量</t>
    </r>
    <phoneticPr fontId="3" type="noConversion"/>
  </si>
  <si>
    <r>
      <rPr>
        <sz val="12"/>
        <rFont val="標楷體"/>
        <family val="4"/>
        <charset val="136"/>
      </rPr>
      <t>減少流動金融資產及短期貸墊款</t>
    </r>
    <phoneticPr fontId="3" type="noConversion"/>
  </si>
  <si>
    <r>
      <rPr>
        <sz val="12"/>
        <rFont val="標楷體"/>
        <family val="4"/>
        <charset val="136"/>
      </rPr>
      <t>減少投資、長期應收款、貸墊款及準備金</t>
    </r>
    <phoneticPr fontId="3" type="noConversion"/>
  </si>
  <si>
    <r>
      <rPr>
        <sz val="12"/>
        <rFont val="標楷體"/>
        <family val="4"/>
        <charset val="136"/>
      </rPr>
      <t>其他投資活動之現金流入</t>
    </r>
    <phoneticPr fontId="15" type="noConversion"/>
  </si>
  <si>
    <r>
      <rPr>
        <sz val="12"/>
        <rFont val="標楷體"/>
        <family val="4"/>
        <charset val="136"/>
      </rPr>
      <t>增加流動金融資產及短期貸墊款</t>
    </r>
    <phoneticPr fontId="3" type="noConversion"/>
  </si>
  <si>
    <r>
      <rPr>
        <sz val="12"/>
        <rFont val="標楷體"/>
        <family val="4"/>
        <charset val="136"/>
      </rPr>
      <t>增加投資、長期應收款、貸墊款及準備金</t>
    </r>
    <phoneticPr fontId="3" type="noConversion"/>
  </si>
  <si>
    <r>
      <rPr>
        <sz val="12"/>
        <rFont val="標楷體"/>
        <family val="4"/>
        <charset val="136"/>
      </rPr>
      <t>其他投資活動之現金流出</t>
    </r>
    <phoneticPr fontId="15" type="noConversion"/>
  </si>
  <si>
    <r>
      <rPr>
        <sz val="12"/>
        <rFont val="標楷體"/>
        <family val="4"/>
        <charset val="136"/>
      </rPr>
      <t>增加長期負債</t>
    </r>
    <phoneticPr fontId="3" type="noConversion"/>
  </si>
  <si>
    <r>
      <rPr>
        <sz val="12"/>
        <rFont val="標楷體"/>
        <family val="4"/>
        <charset val="136"/>
      </rPr>
      <t>增加基金、公積及填補短絀</t>
    </r>
    <phoneticPr fontId="3" type="noConversion"/>
  </si>
  <si>
    <r>
      <rPr>
        <sz val="12"/>
        <rFont val="標楷體"/>
        <family val="4"/>
        <charset val="136"/>
      </rPr>
      <t>減少長期負債</t>
    </r>
    <phoneticPr fontId="3" type="noConversion"/>
  </si>
  <si>
    <r>
      <rPr>
        <sz val="12"/>
        <rFont val="標楷體"/>
        <family val="4"/>
        <charset val="136"/>
      </rPr>
      <t>減少基金及公積</t>
    </r>
    <phoneticPr fontId="3" type="noConversion"/>
  </si>
  <si>
    <r>
      <rPr>
        <sz val="12"/>
        <rFont val="標楷體"/>
        <family val="4"/>
        <charset val="136"/>
      </rPr>
      <t>賸餘分配款</t>
    </r>
    <phoneticPr fontId="3" type="noConversion"/>
  </si>
  <si>
    <r>
      <rPr>
        <sz val="12"/>
        <rFont val="標楷體"/>
        <family val="4"/>
        <charset val="136"/>
      </rPr>
      <t>期初現金及約當現金</t>
    </r>
    <phoneticPr fontId="3" type="noConversion"/>
  </si>
  <si>
    <r>
      <rPr>
        <sz val="12"/>
        <rFont val="標楷體"/>
        <family val="4"/>
        <charset val="136"/>
      </rPr>
      <t>期末現金及約當現金</t>
    </r>
    <phoneticPr fontId="3" type="noConversion"/>
  </si>
  <si>
    <t>人日</t>
  </si>
  <si>
    <t>受贈供學術研究或其他用途之收入。</t>
  </si>
  <si>
    <t>臨床試驗中心服務收入</t>
    <phoneticPr fontId="3" type="noConversion"/>
  </si>
  <si>
    <t>實習代訓收入、醫護人員實務訓練費收入及支援其他醫療機構辦理醫療業務收入等。</t>
    <phoneticPr fontId="3" type="noConversion"/>
  </si>
  <si>
    <t>門診病患醫療</t>
  </si>
  <si>
    <t>人次</t>
  </si>
  <si>
    <t>住院病患醫療</t>
  </si>
  <si>
    <t>住院病患醫療</t>
    <phoneticPr fontId="3" type="noConversion"/>
  </si>
  <si>
    <t>41AY</t>
  </si>
  <si>
    <t>收支餘絀預計表</t>
    <phoneticPr fontId="3" type="noConversion"/>
  </si>
  <si>
    <t>三、</t>
    <phoneticPr fontId="12" type="noConversion"/>
  </si>
  <si>
    <t>四、</t>
    <phoneticPr fontId="12" type="noConversion"/>
  </si>
  <si>
    <t>五、</t>
    <phoneticPr fontId="12" type="noConversion"/>
  </si>
  <si>
    <t>二、</t>
    <phoneticPr fontId="15" type="noConversion"/>
  </si>
  <si>
    <t>三、</t>
    <phoneticPr fontId="15" type="noConversion"/>
  </si>
  <si>
    <r>
      <rPr>
        <u/>
        <sz val="16"/>
        <rFont val="標楷體"/>
        <family val="4"/>
        <charset val="136"/>
      </rPr>
      <t>國立臺灣大學附設醫院作業基金（個別）</t>
    </r>
    <phoneticPr fontId="3" type="noConversion"/>
  </si>
  <si>
    <r>
      <rPr>
        <sz val="12"/>
        <rFont val="標楷體"/>
        <family val="4"/>
        <charset val="136"/>
      </rPr>
      <t>房屋及建築</t>
    </r>
    <phoneticPr fontId="3" type="noConversion"/>
  </si>
  <si>
    <r>
      <rPr>
        <sz val="12"/>
        <rFont val="標楷體"/>
        <family val="4"/>
        <charset val="136"/>
      </rPr>
      <t>什項設備</t>
    </r>
    <phoneticPr fontId="3" type="noConversion"/>
  </si>
  <si>
    <t>代碼</t>
    <phoneticPr fontId="3" type="noConversion"/>
  </si>
  <si>
    <t>104決算</t>
  </si>
  <si>
    <t>受贈收入(千元)</t>
    <phoneticPr fontId="3" type="noConversion"/>
  </si>
  <si>
    <t>學術研究專款受贈收入</t>
  </si>
  <si>
    <t>其他各項指定用途受贈收入</t>
  </si>
  <si>
    <t>排除極端值後平均</t>
    <phoneticPr fontId="3" type="noConversion"/>
  </si>
  <si>
    <t>大學負擔</t>
    <phoneticPr fontId="3" type="noConversion"/>
  </si>
  <si>
    <r>
      <rPr>
        <sz val="12"/>
        <rFont val="標楷體"/>
        <family val="4"/>
        <charset val="136"/>
      </rPr>
      <t>其他</t>
    </r>
    <phoneticPr fontId="3" type="noConversion"/>
  </si>
  <si>
    <t>一、</t>
    <phoneticPr fontId="3" type="noConversion"/>
  </si>
  <si>
    <t>醫療折讓</t>
    <phoneticPr fontId="15" type="noConversion"/>
  </si>
  <si>
    <t>醫療優待免費</t>
    <phoneticPr fontId="15" type="noConversion"/>
  </si>
  <si>
    <t>業務賸餘（短絀）</t>
    <phoneticPr fontId="3" type="noConversion"/>
  </si>
  <si>
    <t>業務外賸餘（短絀）</t>
    <phoneticPr fontId="3" type="noConversion"/>
  </si>
  <si>
    <t>本期賸餘（短絀）</t>
    <phoneticPr fontId="3" type="noConversion"/>
  </si>
  <si>
    <t xml:space="preserve">  醫療折讓</t>
    <phoneticPr fontId="15" type="noConversion"/>
  </si>
  <si>
    <t xml:space="preserve">  醫療優待免費</t>
    <phoneticPr fontId="15" type="noConversion"/>
  </si>
  <si>
    <t>本期短絀</t>
    <phoneticPr fontId="3" type="noConversion"/>
  </si>
  <si>
    <t>前期待填補之短絀</t>
    <phoneticPr fontId="3" type="noConversion"/>
  </si>
  <si>
    <t>不動產、廠房及設備折舊</t>
    <phoneticPr fontId="15" type="noConversion"/>
  </si>
  <si>
    <t>流動金融資產</t>
  </si>
  <si>
    <t>非流動金融資產</t>
    <phoneticPr fontId="15" type="noConversion"/>
  </si>
  <si>
    <t>不動產、廠房及設備</t>
  </si>
  <si>
    <t>其他長期投資</t>
  </si>
  <si>
    <t>遞延負債</t>
    <phoneticPr fontId="15" type="noConversion"/>
  </si>
  <si>
    <t>利息股利之調整</t>
    <phoneticPr fontId="3" type="noConversion"/>
  </si>
  <si>
    <t>未計利息股利之本期賸餘(短絀)</t>
    <phoneticPr fontId="3" type="noConversion"/>
  </si>
  <si>
    <t>收取利息</t>
    <phoneticPr fontId="3" type="noConversion"/>
  </si>
  <si>
    <t>未計利息股利之現金流入(流出)</t>
    <phoneticPr fontId="3" type="noConversion"/>
  </si>
  <si>
    <t>收取股利</t>
    <phoneticPr fontId="3" type="noConversion"/>
  </si>
  <si>
    <t>支付利息</t>
    <phoneticPr fontId="3" type="noConversion"/>
  </si>
  <si>
    <t>減少投資性不動產</t>
    <phoneticPr fontId="3" type="noConversion"/>
  </si>
  <si>
    <t>本期賸餘(短絀)</t>
    <phoneticPr fontId="3" type="noConversion"/>
  </si>
  <si>
    <t>業務活動之淨現金流入(流出)</t>
    <phoneticPr fontId="3" type="noConversion"/>
  </si>
  <si>
    <t>減少生物資產－非流動</t>
    <phoneticPr fontId="3" type="noConversion"/>
  </si>
  <si>
    <t>增加投資性不動產</t>
    <phoneticPr fontId="3" type="noConversion"/>
  </si>
  <si>
    <t>增加生物資產－非流動</t>
    <phoneticPr fontId="3" type="noConversion"/>
  </si>
  <si>
    <t>增加無形資產及其他資產</t>
    <phoneticPr fontId="3" type="noConversion"/>
  </si>
  <si>
    <t>投資活動之淨現金流入(流出)</t>
    <phoneticPr fontId="3" type="noConversion"/>
  </si>
  <si>
    <t>其他籌資活動之現金流入</t>
    <phoneticPr fontId="15" type="noConversion"/>
  </si>
  <si>
    <t>其他籌資活動之現金流出</t>
    <phoneticPr fontId="15" type="noConversion"/>
  </si>
  <si>
    <t>籌資活動之現金流量</t>
    <phoneticPr fontId="3" type="noConversion"/>
  </si>
  <si>
    <t>增加短期債務、流動金融負債及其他負債</t>
    <phoneticPr fontId="3" type="noConversion"/>
  </si>
  <si>
    <t>減少短期債務、流動金融負債及其他負債</t>
    <phoneticPr fontId="3" type="noConversion"/>
  </si>
  <si>
    <t>籌資活動之淨現金流入(流出)</t>
    <phoneticPr fontId="3" type="noConversion"/>
  </si>
  <si>
    <t>匯率影響數</t>
    <phoneticPr fontId="3" type="noConversion"/>
  </si>
  <si>
    <t>現金及約當現金之淨增(淨減)</t>
    <phoneticPr fontId="3" type="noConversion"/>
  </si>
  <si>
    <t>平均存款餘額</t>
    <phoneticPr fontId="3" type="noConversion"/>
  </si>
  <si>
    <t>　專任人員</t>
    <phoneticPr fontId="15" type="noConversion"/>
  </si>
  <si>
    <t>　　職員</t>
    <phoneticPr fontId="15" type="noConversion"/>
  </si>
  <si>
    <t>　　警察</t>
    <phoneticPr fontId="15" type="noConversion"/>
  </si>
  <si>
    <t>　　法警</t>
    <phoneticPr fontId="15" type="noConversion"/>
  </si>
  <si>
    <t>　　駐衛警</t>
    <phoneticPr fontId="15" type="noConversion"/>
  </si>
  <si>
    <t>　　技工</t>
    <phoneticPr fontId="15" type="noConversion"/>
  </si>
  <si>
    <t>　　工友</t>
    <phoneticPr fontId="15" type="noConversion"/>
  </si>
  <si>
    <t>　　駕駛</t>
    <phoneticPr fontId="15" type="noConversion"/>
  </si>
  <si>
    <t>　　聘用</t>
    <phoneticPr fontId="3" type="noConversion"/>
  </si>
  <si>
    <t>　　約僱</t>
    <phoneticPr fontId="3" type="noConversion"/>
  </si>
  <si>
    <t>　管理會委員</t>
    <phoneticPr fontId="3" type="noConversion"/>
  </si>
  <si>
    <t>　顧問人員</t>
    <phoneticPr fontId="3" type="noConversion"/>
  </si>
  <si>
    <t>　兼任人員</t>
    <phoneticPr fontId="3" type="noConversion"/>
  </si>
  <si>
    <t>委辦及補助計畫購置固定資產且所有權歸委辦或補助單位5,000千元。</t>
    <phoneticPr fontId="15" type="noConversion"/>
  </si>
  <si>
    <r>
      <rPr>
        <u/>
        <sz val="16"/>
        <rFont val="標楷體"/>
        <family val="4"/>
        <charset val="136"/>
      </rPr>
      <t>國立臺灣大學附設</t>
    </r>
  </si>
  <si>
    <r>
      <rPr>
        <b/>
        <sz val="18"/>
        <rFont val="標楷體"/>
        <family val="4"/>
        <charset val="136"/>
      </rPr>
      <t>固定資產建設改良擴充</t>
    </r>
  </si>
  <si>
    <r>
      <rPr>
        <b/>
        <sz val="18"/>
        <rFont val="標楷體"/>
        <family val="4"/>
        <charset val="136"/>
      </rPr>
      <t>計畫預期進度明細表</t>
    </r>
  </si>
  <si>
    <r>
      <rPr>
        <sz val="12"/>
        <rFont val="標楷體"/>
        <family val="4"/>
        <charset val="136"/>
      </rPr>
      <t>中華民國</t>
    </r>
  </si>
  <si>
    <r>
      <rPr>
        <sz val="12"/>
        <rFont val="標楷體"/>
        <family val="4"/>
        <charset val="136"/>
      </rPr>
      <t>自有資金</t>
    </r>
    <phoneticPr fontId="3" type="noConversion"/>
  </si>
  <si>
    <r>
      <rPr>
        <sz val="12"/>
        <rFont val="標楷體"/>
        <family val="4"/>
        <charset val="136"/>
      </rPr>
      <t>外借資金</t>
    </r>
    <phoneticPr fontId="3" type="noConversion"/>
  </si>
  <si>
    <r>
      <rPr>
        <sz val="12"/>
        <rFont val="標楷體"/>
        <family val="4"/>
        <charset val="136"/>
      </rPr>
      <t>金額</t>
    </r>
    <phoneticPr fontId="3" type="noConversion"/>
  </si>
  <si>
    <r>
      <rPr>
        <sz val="12"/>
        <rFont val="標楷體"/>
        <family val="4"/>
        <charset val="136"/>
      </rPr>
      <t>營運資金</t>
    </r>
    <phoneticPr fontId="3" type="noConversion"/>
  </si>
  <si>
    <r>
      <rPr>
        <sz val="12"/>
        <rFont val="標楷體"/>
        <family val="4"/>
        <charset val="136"/>
      </rPr>
      <t>出售不適用資產</t>
    </r>
    <phoneticPr fontId="3" type="noConversion"/>
  </si>
  <si>
    <r>
      <rPr>
        <sz val="12"/>
        <rFont val="標楷體"/>
        <family val="4"/>
        <charset val="136"/>
      </rPr>
      <t>一、專案計畫</t>
    </r>
    <phoneticPr fontId="3" type="noConversion"/>
  </si>
  <si>
    <t>4%</t>
    <phoneticPr fontId="3" type="noConversion"/>
  </si>
  <si>
    <t>29.39</t>
    <phoneticPr fontId="15" type="noConversion"/>
  </si>
  <si>
    <r>
      <t>(</t>
    </r>
    <r>
      <rPr>
        <sz val="12"/>
        <rFont val="標楷體"/>
        <family val="4"/>
        <charset val="136"/>
      </rPr>
      <t>一</t>
    </r>
    <r>
      <rPr>
        <sz val="12"/>
        <rFont val="Times New Roman"/>
        <family val="1"/>
      </rPr>
      <t>)</t>
    </r>
    <r>
      <rPr>
        <sz val="12"/>
        <rFont val="標楷體"/>
        <family val="4"/>
        <charset val="136"/>
      </rPr>
      <t>分年性項目</t>
    </r>
    <phoneticPr fontId="3" type="noConversion"/>
  </si>
  <si>
    <t>調整項目</t>
    <phoneticPr fontId="3" type="noConversion"/>
  </si>
  <si>
    <t>　受贈收入</t>
    <phoneticPr fontId="3" type="noConversion"/>
  </si>
  <si>
    <t>　違規罰款收入</t>
    <phoneticPr fontId="3" type="noConversion"/>
  </si>
  <si>
    <t>違規罰款收入</t>
    <phoneticPr fontId="3" type="noConversion"/>
  </si>
  <si>
    <t>前年度決算數</t>
    <phoneticPr fontId="3" type="noConversion"/>
  </si>
  <si>
    <t>業務外費用</t>
    <phoneticPr fontId="3" type="noConversion"/>
  </si>
  <si>
    <t>兌換短絀</t>
    <phoneticPr fontId="3" type="noConversion"/>
  </si>
  <si>
    <t>雜項費用</t>
    <phoneticPr fontId="3" type="noConversion"/>
  </si>
  <si>
    <t>填補累積短絀</t>
    <phoneticPr fontId="3" type="noConversion"/>
  </si>
  <si>
    <t>提存公積</t>
    <phoneticPr fontId="3" type="noConversion"/>
  </si>
  <si>
    <t>　撥用賸餘</t>
    <phoneticPr fontId="3" type="noConversion"/>
  </si>
  <si>
    <t>　撥用公積</t>
    <phoneticPr fontId="3" type="noConversion"/>
  </si>
  <si>
    <t>　公庫撥款</t>
    <phoneticPr fontId="3" type="noConversion"/>
  </si>
  <si>
    <t>解繳公庫淨額</t>
    <phoneticPr fontId="3" type="noConversion"/>
  </si>
  <si>
    <r>
      <rPr>
        <sz val="12"/>
        <rFont val="標楷體"/>
        <family val="4"/>
        <charset val="136"/>
      </rPr>
      <t>減少無形資產及其他資產</t>
    </r>
    <r>
      <rPr>
        <sz val="12"/>
        <rFont val="Times New Roman"/>
        <family val="1"/>
      </rPr>
      <t xml:space="preserve">  </t>
    </r>
    <phoneticPr fontId="3" type="noConversion"/>
  </si>
  <si>
    <t>不影響現金流量之投資及籌資活動：</t>
    <phoneticPr fontId="3" type="noConversion"/>
  </si>
  <si>
    <t>短絀、賠償與保險給付</t>
    <phoneticPr fontId="15" type="noConversion"/>
  </si>
  <si>
    <t>管理費用及總務費用</t>
    <phoneticPr fontId="3" type="noConversion"/>
  </si>
  <si>
    <t>期初基金數額</t>
    <phoneticPr fontId="3" type="noConversion"/>
  </si>
  <si>
    <t>加：</t>
    <phoneticPr fontId="3" type="noConversion"/>
  </si>
  <si>
    <t>員工人數彙計表</t>
    <phoneticPr fontId="3" type="noConversion"/>
  </si>
  <si>
    <t>上年度最高可進用員額數</t>
    <phoneticPr fontId="15" type="noConversion"/>
  </si>
  <si>
    <t>本年度最高可進用員額數</t>
    <phoneticPr fontId="15" type="noConversion"/>
  </si>
  <si>
    <t>說　明</t>
    <phoneticPr fontId="3" type="noConversion"/>
  </si>
  <si>
    <t>業務支出部分：</t>
    <phoneticPr fontId="15" type="noConversion"/>
  </si>
  <si>
    <r>
      <t xml:space="preserve">  </t>
    </r>
    <r>
      <rPr>
        <sz val="12"/>
        <rFont val="標楷體"/>
        <family val="4"/>
        <charset val="136"/>
      </rPr>
      <t>醫學院教員兼職</t>
    </r>
    <phoneticPr fontId="3" type="noConversion"/>
  </si>
  <si>
    <r>
      <t xml:space="preserve">  </t>
    </r>
    <r>
      <rPr>
        <sz val="12"/>
        <rFont val="標楷體"/>
        <family val="4"/>
        <charset val="136"/>
      </rPr>
      <t>校開支人員</t>
    </r>
    <phoneticPr fontId="3" type="noConversion"/>
  </si>
  <si>
    <r>
      <t xml:space="preserve">                                   </t>
    </r>
    <r>
      <rPr>
        <sz val="12"/>
        <color indexed="12"/>
        <rFont val="Times New Roman"/>
        <family val="1"/>
      </rPr>
      <t/>
    </r>
    <phoneticPr fontId="3" type="noConversion"/>
  </si>
  <si>
    <t>中華民國</t>
    <phoneticPr fontId="3" type="noConversion"/>
  </si>
  <si>
    <r>
      <t>超</t>
    </r>
    <r>
      <rPr>
        <sz val="12"/>
        <rFont val="Times New Roman"/>
        <family val="1"/>
      </rPr>
      <t xml:space="preserve"> </t>
    </r>
    <r>
      <rPr>
        <sz val="12"/>
        <rFont val="標楷體"/>
        <family val="4"/>
        <charset val="136"/>
      </rPr>
      <t>時</t>
    </r>
    <r>
      <rPr>
        <sz val="12"/>
        <rFont val="Times New Roman"/>
        <family val="1"/>
      </rPr>
      <t xml:space="preserve"> </t>
    </r>
    <r>
      <rPr>
        <sz val="12"/>
        <rFont val="標楷體"/>
        <family val="4"/>
        <charset val="136"/>
      </rPr>
      <t>工作</t>
    </r>
    <r>
      <rPr>
        <sz val="12"/>
        <rFont val="Times New Roman"/>
        <family val="1"/>
      </rPr>
      <t xml:space="preserve"> </t>
    </r>
    <r>
      <rPr>
        <sz val="12"/>
        <rFont val="標楷體"/>
        <family val="4"/>
        <charset val="136"/>
      </rPr>
      <t>報</t>
    </r>
    <r>
      <rPr>
        <sz val="12"/>
        <rFont val="Times New Roman"/>
        <family val="1"/>
      </rPr>
      <t xml:space="preserve"> </t>
    </r>
    <r>
      <rPr>
        <sz val="12"/>
        <rFont val="標楷體"/>
        <family val="4"/>
        <charset val="136"/>
      </rPr>
      <t>酬</t>
    </r>
    <phoneticPr fontId="3" type="noConversion"/>
  </si>
  <si>
    <r>
      <t xml:space="preserve"> </t>
    </r>
    <r>
      <rPr>
        <sz val="10.5"/>
        <rFont val="標楷體"/>
        <family val="4"/>
        <charset val="136"/>
      </rPr>
      <t>退休及</t>
    </r>
    <r>
      <rPr>
        <sz val="10.5"/>
        <rFont val="Times New Roman"/>
        <family val="1"/>
      </rPr>
      <t xml:space="preserve"> </t>
    </r>
    <r>
      <rPr>
        <sz val="10.5"/>
        <rFont val="標楷體"/>
        <family val="4"/>
        <charset val="136"/>
      </rPr>
      <t>卹償金</t>
    </r>
    <phoneticPr fontId="3" type="noConversion"/>
  </si>
  <si>
    <t>資遣費</t>
    <phoneticPr fontId="3" type="noConversion"/>
  </si>
  <si>
    <t>兼任人員用人費用</t>
    <phoneticPr fontId="3" type="noConversion"/>
  </si>
  <si>
    <r>
      <t>績</t>
    </r>
    <r>
      <rPr>
        <sz val="12"/>
        <rFont val="Times New Roman"/>
        <family val="1"/>
      </rPr>
      <t xml:space="preserve">  </t>
    </r>
    <r>
      <rPr>
        <sz val="12"/>
        <rFont val="標楷體"/>
        <family val="4"/>
        <charset val="136"/>
      </rPr>
      <t>效</t>
    </r>
    <r>
      <rPr>
        <sz val="12"/>
        <rFont val="Times New Roman"/>
        <family val="1"/>
      </rPr>
      <t xml:space="preserve">  
</t>
    </r>
    <r>
      <rPr>
        <sz val="12"/>
        <rFont val="標楷體"/>
        <family val="4"/>
        <charset val="136"/>
      </rPr>
      <t>獎</t>
    </r>
    <r>
      <rPr>
        <sz val="12"/>
        <rFont val="Times New Roman"/>
        <family val="1"/>
      </rPr>
      <t xml:space="preserve">  </t>
    </r>
    <r>
      <rPr>
        <sz val="12"/>
        <rFont val="標楷體"/>
        <family val="4"/>
        <charset val="136"/>
      </rPr>
      <t>金</t>
    </r>
    <phoneticPr fontId="3" type="noConversion"/>
  </si>
  <si>
    <t>聘僱人員</t>
    <phoneticPr fontId="3" type="noConversion"/>
  </si>
  <si>
    <t>聘用</t>
    <phoneticPr fontId="3" type="noConversion"/>
  </si>
  <si>
    <t>兼任人員</t>
    <phoneticPr fontId="3" type="noConversion"/>
  </si>
  <si>
    <t>工員</t>
    <phoneticPr fontId="3" type="noConversion"/>
  </si>
  <si>
    <t>其他業務外費用</t>
    <phoneticPr fontId="3" type="noConversion"/>
  </si>
  <si>
    <t>雜項費用</t>
    <phoneticPr fontId="3" type="noConversion"/>
  </si>
  <si>
    <t>合計</t>
    <phoneticPr fontId="3" type="noConversion"/>
  </si>
  <si>
    <t>備註：</t>
    <phoneticPr fontId="15" type="noConversion"/>
  </si>
  <si>
    <t>業務外費用</t>
    <phoneticPr fontId="15" type="noConversion"/>
  </si>
  <si>
    <t>地租及水租</t>
    <phoneticPr fontId="3" type="noConversion"/>
  </si>
  <si>
    <t>單位：新臺幣千元</t>
    <phoneticPr fontId="3" type="noConversion"/>
  </si>
  <si>
    <t>前年度　
決算數</t>
    <phoneticPr fontId="3" type="noConversion"/>
  </si>
  <si>
    <t>上年度　
預算數</t>
    <phoneticPr fontId="3" type="noConversion"/>
  </si>
  <si>
    <t>醫療成本</t>
    <phoneticPr fontId="3" type="noConversion"/>
  </si>
  <si>
    <t>門診醫療成本</t>
    <phoneticPr fontId="3" type="noConversion"/>
  </si>
  <si>
    <t>住院醫療成本</t>
    <phoneticPr fontId="3" type="noConversion"/>
  </si>
  <si>
    <t>其他醫療成本</t>
    <phoneticPr fontId="3" type="noConversion"/>
  </si>
  <si>
    <t>其他業務成本</t>
    <phoneticPr fontId="3" type="noConversion"/>
  </si>
  <si>
    <t>管理及總務費用</t>
    <phoneticPr fontId="3" type="noConversion"/>
  </si>
  <si>
    <t>其他業務外費用</t>
    <phoneticPr fontId="3" type="noConversion"/>
  </si>
  <si>
    <t>用人費用</t>
    <phoneticPr fontId="15" type="noConversion"/>
  </si>
  <si>
    <t>正式員額薪資</t>
    <phoneticPr fontId="15" type="noConversion"/>
  </si>
  <si>
    <t>超時工作報酬</t>
    <phoneticPr fontId="15" type="noConversion"/>
  </si>
  <si>
    <t>獎金</t>
    <phoneticPr fontId="15" type="noConversion"/>
  </si>
  <si>
    <t>退休及卹償金</t>
    <phoneticPr fontId="15" type="noConversion"/>
  </si>
  <si>
    <t>資遣費</t>
    <phoneticPr fontId="15" type="noConversion"/>
  </si>
  <si>
    <t>福利費</t>
    <phoneticPr fontId="15" type="noConversion"/>
  </si>
  <si>
    <t>提繳費</t>
    <phoneticPr fontId="15" type="noConversion"/>
  </si>
  <si>
    <t>服務費用</t>
    <phoneticPr fontId="15" type="noConversion"/>
  </si>
  <si>
    <t>水電費</t>
    <phoneticPr fontId="15" type="noConversion"/>
  </si>
  <si>
    <t>郵電費</t>
    <phoneticPr fontId="15" type="noConversion"/>
  </si>
  <si>
    <t>旅運費</t>
    <phoneticPr fontId="15" type="noConversion"/>
  </si>
  <si>
    <t>印刷裝訂與廣告費</t>
    <phoneticPr fontId="15" type="noConversion"/>
  </si>
  <si>
    <t>修理保養及保固費</t>
    <phoneticPr fontId="15" type="noConversion"/>
  </si>
  <si>
    <t>保險費</t>
    <phoneticPr fontId="15" type="noConversion"/>
  </si>
  <si>
    <t>專業服務費</t>
    <phoneticPr fontId="15" type="noConversion"/>
  </si>
  <si>
    <t>公共關係費</t>
    <phoneticPr fontId="15" type="noConversion"/>
  </si>
  <si>
    <t>材料及用品費</t>
    <phoneticPr fontId="15" type="noConversion"/>
  </si>
  <si>
    <t>使用材料費</t>
    <phoneticPr fontId="15" type="noConversion"/>
  </si>
  <si>
    <t>用品消耗</t>
    <phoneticPr fontId="15" type="noConversion"/>
  </si>
  <si>
    <t>商品及醫療用品</t>
    <phoneticPr fontId="15" type="noConversion"/>
  </si>
  <si>
    <t>租金與利息</t>
    <phoneticPr fontId="15" type="noConversion"/>
  </si>
  <si>
    <t>房租</t>
    <phoneticPr fontId="15" type="noConversion"/>
  </si>
  <si>
    <t>機器租金</t>
    <phoneticPr fontId="15" type="noConversion"/>
  </si>
  <si>
    <t>交通及運輸設備租金</t>
    <phoneticPr fontId="15" type="noConversion"/>
  </si>
  <si>
    <t>什項設備租金</t>
    <phoneticPr fontId="15" type="noConversion"/>
  </si>
  <si>
    <t>折舊、折耗及攤銷</t>
    <phoneticPr fontId="15" type="noConversion"/>
  </si>
  <si>
    <t>不動產、廠房及設備折舊</t>
    <phoneticPr fontId="15" type="noConversion"/>
  </si>
  <si>
    <t>攤銷</t>
    <phoneticPr fontId="15" type="noConversion"/>
  </si>
  <si>
    <t>稅捐與規費（強制費）</t>
    <phoneticPr fontId="15" type="noConversion"/>
  </si>
  <si>
    <r>
      <t xml:space="preserve">       </t>
    </r>
    <r>
      <rPr>
        <sz val="12"/>
        <rFont val="標楷體"/>
        <family val="4"/>
        <charset val="136"/>
      </rPr>
      <t>土地稅</t>
    </r>
    <phoneticPr fontId="15" type="noConversion"/>
  </si>
  <si>
    <r>
      <t xml:space="preserve">       </t>
    </r>
    <r>
      <rPr>
        <sz val="12"/>
        <rFont val="標楷體"/>
        <family val="4"/>
        <charset val="136"/>
      </rPr>
      <t>房屋稅</t>
    </r>
    <phoneticPr fontId="15" type="noConversion"/>
  </si>
  <si>
    <t>消費與行為稅</t>
    <phoneticPr fontId="15" type="noConversion"/>
  </si>
  <si>
    <t>規費</t>
    <phoneticPr fontId="15" type="noConversion"/>
  </si>
  <si>
    <t>會費、捐助、補助、分攤、救助（濟）與交流活動費</t>
    <phoneticPr fontId="15" type="noConversion"/>
  </si>
  <si>
    <t>會費</t>
    <phoneticPr fontId="15" type="noConversion"/>
  </si>
  <si>
    <t>捐助、補助與獎助</t>
    <phoneticPr fontId="3" type="noConversion"/>
  </si>
  <si>
    <t>分擔</t>
    <phoneticPr fontId="15" type="noConversion"/>
  </si>
  <si>
    <t>補貼（償）、獎勵、慰問與救助（濟）</t>
    <phoneticPr fontId="15" type="noConversion"/>
  </si>
  <si>
    <t>競賽及交流活動費</t>
    <phoneticPr fontId="15" type="noConversion"/>
  </si>
  <si>
    <t>短絀、賠償與保險給付</t>
    <phoneticPr fontId="15" type="noConversion"/>
  </si>
  <si>
    <t>各項短絀</t>
    <phoneticPr fontId="15" type="noConversion"/>
  </si>
  <si>
    <t>賠償給付</t>
    <phoneticPr fontId="15" type="noConversion"/>
  </si>
  <si>
    <t>其他</t>
    <phoneticPr fontId="15" type="noConversion"/>
  </si>
  <si>
    <t>其他費用</t>
    <phoneticPr fontId="15" type="noConversion"/>
  </si>
  <si>
    <t>總計</t>
    <phoneticPr fontId="3" type="noConversion"/>
  </si>
  <si>
    <t>投資、長期應收款 、貸墊款及準備金</t>
    <phoneticPr fontId="15" type="noConversion"/>
  </si>
  <si>
    <t>負　債</t>
    <phoneticPr fontId="15" type="noConversion"/>
  </si>
  <si>
    <t>兌換賸餘</t>
  </si>
  <si>
    <t>1A</t>
  </si>
  <si>
    <t>EAS</t>
    <phoneticPr fontId="3" type="noConversion"/>
  </si>
  <si>
    <t>41AX</t>
    <phoneticPr fontId="3" type="noConversion"/>
  </si>
  <si>
    <t>會計系統--&gt;月報--&gt;各類平衡表科目明細表：四級科目110102</t>
    <phoneticPr fontId="3" type="noConversion"/>
  </si>
  <si>
    <t>EAS
代碼</t>
    <phoneticPr fontId="3" type="noConversion"/>
  </si>
  <si>
    <t>備註：本股票係啟鼎生物科技股份有限公司使用臺灣大學陳祈安教授與鄭文芳教授執行本院 「以介白質六號鍵結人類乳突病毒E7抗原的去氧核糖核酸疫苗及其抗癌作用機轉」計畫之技術
　　　移轉授權金(以股票支付)。</t>
    <phoneticPr fontId="15" type="noConversion"/>
  </si>
  <si>
    <t>東址外牆更新工程</t>
    <phoneticPr fontId="15" type="noConversion"/>
  </si>
  <si>
    <t>追溯適用及追溯重編之影響數</t>
    <phoneticPr fontId="3" type="noConversion"/>
  </si>
  <si>
    <t>減少不動產、廠房及設備、礦產資源</t>
    <phoneticPr fontId="3" type="noConversion"/>
  </si>
  <si>
    <t>增加不動產、廠房及設備、礦產資源</t>
    <phoneticPr fontId="3" type="noConversion"/>
  </si>
  <si>
    <t>臨床試驗計畫經費、以前年度健保收入、藥品審查費收入等。</t>
    <phoneticPr fontId="3" type="noConversion"/>
  </si>
  <si>
    <t>預(決)算數</t>
    <phoneticPr fontId="3" type="noConversion"/>
  </si>
  <si>
    <t>105決算</t>
  </si>
  <si>
    <t>106決算</t>
  </si>
  <si>
    <t>107決算</t>
    <phoneticPr fontId="3" type="noConversion"/>
  </si>
  <si>
    <t>利率</t>
    <phoneticPr fontId="3" type="noConversion"/>
  </si>
  <si>
    <t>109估計數</t>
    <phoneticPr fontId="3" type="noConversion"/>
  </si>
  <si>
    <t>備註：百分比及前年度決算數細數之和與總數或略有出入，係四捨五入關係。以下各表同。</t>
    <phoneticPr fontId="3" type="noConversion"/>
  </si>
  <si>
    <t>→參考5年平均數概估</t>
    <phoneticPr fontId="3" type="noConversion"/>
  </si>
  <si>
    <r>
      <rPr>
        <sz val="14"/>
        <rFont val="標楷體"/>
        <family val="4"/>
        <charset val="136"/>
      </rPr>
      <t>土地</t>
    </r>
    <phoneticPr fontId="3" type="noConversion"/>
  </si>
  <si>
    <r>
      <rPr>
        <sz val="13"/>
        <rFont val="標楷體"/>
        <family val="4"/>
        <charset val="136"/>
      </rPr>
      <t>交通及運輸設備</t>
    </r>
    <phoneticPr fontId="3" type="noConversion"/>
  </si>
  <si>
    <r>
      <rPr>
        <sz val="14"/>
        <rFont val="標楷體"/>
        <family val="4"/>
        <charset val="136"/>
      </rPr>
      <t>其他</t>
    </r>
    <phoneticPr fontId="3" type="noConversion"/>
  </si>
  <si>
    <r>
      <rPr>
        <sz val="14"/>
        <rFont val="標楷體"/>
        <family val="4"/>
        <charset val="136"/>
      </rPr>
      <t>小計</t>
    </r>
    <phoneticPr fontId="3" type="noConversion"/>
  </si>
  <si>
    <r>
      <rPr>
        <sz val="12"/>
        <rFont val="標楷體"/>
        <family val="4"/>
        <charset val="136"/>
      </rPr>
      <t>健康大樓新建工程</t>
    </r>
    <phoneticPr fontId="3" type="noConversion"/>
  </si>
  <si>
    <r>
      <rPr>
        <sz val="12"/>
        <rFont val="標楷體"/>
        <family val="4"/>
        <charset val="136"/>
      </rPr>
      <t>東址外牆更新工程</t>
    </r>
    <phoneticPr fontId="3" type="noConversion"/>
  </si>
  <si>
    <r>
      <rPr>
        <sz val="12"/>
        <rFont val="標楷體"/>
        <family val="4"/>
        <charset val="136"/>
      </rPr>
      <t>林森大樓新建工程</t>
    </r>
    <phoneticPr fontId="3" type="noConversion"/>
  </si>
  <si>
    <r>
      <rPr>
        <sz val="12"/>
        <rFont val="標楷體"/>
        <family val="4"/>
        <charset val="136"/>
      </rPr>
      <t>仁愛醫護大樓新建工程</t>
    </r>
    <phoneticPr fontId="3" type="noConversion"/>
  </si>
  <si>
    <r>
      <rPr>
        <b/>
        <sz val="14"/>
        <rFont val="標楷體"/>
        <family val="4"/>
        <charset val="136"/>
      </rPr>
      <t>合計</t>
    </r>
    <phoneticPr fontId="3" type="noConversion"/>
  </si>
  <si>
    <r>
      <rPr>
        <b/>
        <sz val="18"/>
        <rFont val="標楷體"/>
        <family val="4"/>
        <charset val="136"/>
      </rPr>
      <t>固定資產建設改良擴充明細表</t>
    </r>
    <phoneticPr fontId="3" type="noConversion"/>
  </si>
  <si>
    <r>
      <rPr>
        <sz val="14"/>
        <rFont val="標楷體"/>
        <family val="4"/>
        <charset val="136"/>
      </rPr>
      <t>投資性不動產</t>
    </r>
    <phoneticPr fontId="3" type="noConversion"/>
  </si>
  <si>
    <r>
      <rPr>
        <sz val="14"/>
        <rFont val="標楷體"/>
        <family val="4"/>
        <charset val="136"/>
      </rPr>
      <t>說明</t>
    </r>
    <phoneticPr fontId="3" type="noConversion"/>
  </si>
  <si>
    <r>
      <rPr>
        <sz val="12"/>
        <rFont val="標楷體"/>
        <family val="4"/>
        <charset val="136"/>
      </rPr>
      <t>一、東址外牆更新工程總經費計</t>
    </r>
    <r>
      <rPr>
        <sz val="12"/>
        <rFont val="Times New Roman"/>
        <family val="1"/>
      </rPr>
      <t>1,212,825</t>
    </r>
    <r>
      <rPr>
        <sz val="12"/>
        <rFont val="標楷體"/>
        <family val="4"/>
        <charset val="136"/>
      </rPr>
      <t>千元，悉由本院營運資金支應。</t>
    </r>
    <phoneticPr fontId="3" type="noConversion"/>
  </si>
  <si>
    <r>
      <t>(</t>
    </r>
    <r>
      <rPr>
        <sz val="12"/>
        <rFont val="標楷體"/>
        <family val="4"/>
        <charset val="136"/>
      </rPr>
      <t>二</t>
    </r>
    <r>
      <rPr>
        <sz val="12"/>
        <rFont val="Times New Roman"/>
        <family val="1"/>
      </rPr>
      <t>)</t>
    </r>
    <r>
      <rPr>
        <sz val="12"/>
        <rFont val="標楷體"/>
        <family val="4"/>
        <charset val="136"/>
      </rPr>
      <t>一次性項目</t>
    </r>
    <phoneticPr fontId="3" type="noConversion"/>
  </si>
  <si>
    <r>
      <rPr>
        <sz val="11"/>
        <rFont val="標楷體"/>
        <family val="4"/>
        <charset val="136"/>
      </rPr>
      <t>　　　</t>
    </r>
    <phoneticPr fontId="3" type="noConversion"/>
  </si>
  <si>
    <r>
      <rPr>
        <sz val="12"/>
        <rFont val="標楷體"/>
        <family val="4"/>
        <charset val="136"/>
      </rPr>
      <t>國庫撥款</t>
    </r>
    <phoneticPr fontId="3" type="noConversion"/>
  </si>
  <si>
    <r>
      <rPr>
        <sz val="12"/>
        <rFont val="標楷體"/>
        <family val="4"/>
        <charset val="136"/>
      </rPr>
      <t>二、一般建築及
　　設備計畫</t>
    </r>
    <phoneticPr fontId="3" type="noConversion"/>
  </si>
  <si>
    <r>
      <rPr>
        <sz val="12"/>
        <rFont val="標楷體"/>
        <family val="4"/>
        <charset val="136"/>
      </rPr>
      <t>林森大樓新建工程</t>
    </r>
  </si>
  <si>
    <r>
      <rPr>
        <sz val="14"/>
        <rFont val="標楷體"/>
        <family val="4"/>
        <charset val="136"/>
      </rPr>
      <t>項目</t>
    </r>
    <phoneticPr fontId="3" type="noConversion"/>
  </si>
  <si>
    <r>
      <rPr>
        <sz val="14"/>
        <rFont val="標楷體"/>
        <family val="4"/>
        <charset val="136"/>
      </rPr>
      <t>不動產、廠房及設備</t>
    </r>
    <phoneticPr fontId="3" type="noConversion"/>
  </si>
  <si>
    <r>
      <rPr>
        <sz val="14"/>
        <rFont val="標楷體"/>
        <family val="4"/>
        <charset val="136"/>
      </rPr>
      <t>合計</t>
    </r>
    <phoneticPr fontId="3" type="noConversion"/>
  </si>
  <si>
    <r>
      <rPr>
        <sz val="14"/>
        <rFont val="標楷體"/>
        <family val="4"/>
        <charset val="136"/>
      </rPr>
      <t>機械及
設備</t>
    </r>
    <phoneticPr fontId="3" type="noConversion"/>
  </si>
  <si>
    <r>
      <rPr>
        <sz val="14"/>
        <rFont val="標楷體"/>
        <family val="4"/>
        <charset val="136"/>
      </rPr>
      <t>什項
設備</t>
    </r>
    <phoneticPr fontId="3" type="noConversion"/>
  </si>
  <si>
    <r>
      <rPr>
        <u/>
        <sz val="16"/>
        <rFont val="標楷體"/>
        <family val="4"/>
        <charset val="136"/>
      </rPr>
      <t>醫院作業基金（個別）</t>
    </r>
  </si>
  <si>
    <r>
      <rPr>
        <b/>
        <sz val="18"/>
        <rFont val="標楷體"/>
        <family val="4"/>
        <charset val="136"/>
      </rPr>
      <t>固定資產建設改良</t>
    </r>
    <phoneticPr fontId="3" type="noConversion"/>
  </si>
  <si>
    <r>
      <rPr>
        <b/>
        <sz val="18"/>
        <rFont val="標楷體"/>
        <family val="4"/>
        <charset val="136"/>
      </rPr>
      <t>擴充資金來源明細表</t>
    </r>
  </si>
  <si>
    <r>
      <rPr>
        <sz val="12"/>
        <rFont val="標楷體"/>
        <family val="4"/>
        <charset val="136"/>
      </rPr>
      <t>中華民國</t>
    </r>
    <phoneticPr fontId="3" type="noConversion"/>
  </si>
  <si>
    <r>
      <rPr>
        <sz val="12"/>
        <rFont val="標楷體"/>
        <family val="4"/>
        <charset val="136"/>
      </rPr>
      <t>項目</t>
    </r>
  </si>
  <si>
    <r>
      <rPr>
        <sz val="12"/>
        <rFont val="標楷體"/>
        <family val="4"/>
        <charset val="136"/>
      </rPr>
      <t>合計</t>
    </r>
  </si>
  <si>
    <r>
      <rPr>
        <sz val="12"/>
        <rFont val="標楷體"/>
        <family val="4"/>
        <charset val="136"/>
      </rPr>
      <t>小計</t>
    </r>
    <phoneticPr fontId="3" type="noConversion"/>
  </si>
  <si>
    <r>
      <rPr>
        <sz val="12"/>
        <rFont val="標楷體"/>
        <family val="4"/>
        <charset val="136"/>
      </rPr>
      <t>國內
借款</t>
    </r>
    <phoneticPr fontId="3" type="noConversion"/>
  </si>
  <si>
    <r>
      <rPr>
        <sz val="12"/>
        <rFont val="標楷體"/>
        <family val="4"/>
        <charset val="136"/>
      </rPr>
      <t>國外
借款</t>
    </r>
    <phoneticPr fontId="3" type="noConversion"/>
  </si>
  <si>
    <r>
      <rPr>
        <sz val="12"/>
        <rFont val="標楷體"/>
        <family val="4"/>
        <charset val="136"/>
      </rPr>
      <t>小計</t>
    </r>
    <phoneticPr fontId="3" type="noConversion"/>
  </si>
  <si>
    <r>
      <rPr>
        <sz val="12"/>
        <rFont val="標楷體"/>
        <family val="4"/>
        <charset val="136"/>
      </rPr>
      <t>％</t>
    </r>
    <phoneticPr fontId="3" type="noConversion"/>
  </si>
  <si>
    <r>
      <rPr>
        <sz val="12"/>
        <rFont val="標楷體"/>
        <family val="4"/>
        <charset val="136"/>
      </rPr>
      <t>金額</t>
    </r>
    <phoneticPr fontId="3" type="noConversion"/>
  </si>
  <si>
    <r>
      <rPr>
        <sz val="12"/>
        <rFont val="標楷體"/>
        <family val="4"/>
        <charset val="136"/>
      </rPr>
      <t>二、一般建築及設備計畫</t>
    </r>
    <phoneticPr fontId="3" type="noConversion"/>
  </si>
  <si>
    <r>
      <rPr>
        <b/>
        <sz val="14"/>
        <rFont val="標楷體"/>
        <family val="4"/>
        <charset val="136"/>
      </rPr>
      <t>合計</t>
    </r>
  </si>
  <si>
    <r>
      <rPr>
        <sz val="12"/>
        <rFont val="標楷體"/>
        <family val="4"/>
        <charset val="136"/>
      </rPr>
      <t>目標能量</t>
    </r>
    <phoneticPr fontId="3" type="noConversion"/>
  </si>
  <si>
    <r>
      <rPr>
        <sz val="12"/>
        <rFont val="標楷體"/>
        <family val="4"/>
        <charset val="136"/>
      </rPr>
      <t>截至本年度累計數</t>
    </r>
    <phoneticPr fontId="3" type="noConversion"/>
  </si>
  <si>
    <r>
      <t xml:space="preserve"> </t>
    </r>
    <r>
      <rPr>
        <b/>
        <sz val="14"/>
        <rFont val="標楷體"/>
        <family val="4"/>
        <charset val="136"/>
      </rPr>
      <t>合計</t>
    </r>
    <phoneticPr fontId="3" type="noConversion"/>
  </si>
  <si>
    <r>
      <rPr>
        <u/>
        <sz val="16"/>
        <rFont val="標楷體"/>
        <family val="4"/>
        <charset val="136"/>
      </rPr>
      <t>醫院作業基金（個別）</t>
    </r>
    <phoneticPr fontId="15" type="noConversion"/>
  </si>
  <si>
    <r>
      <rPr>
        <sz val="12"/>
        <rFont val="標楷體"/>
        <family val="4"/>
        <charset val="136"/>
      </rPr>
      <t>預算數</t>
    </r>
    <phoneticPr fontId="3" type="noConversion"/>
  </si>
  <si>
    <r>
      <rPr>
        <sz val="12"/>
        <rFont val="標楷體"/>
        <family val="4"/>
        <charset val="136"/>
      </rPr>
      <t>資</t>
    </r>
    <r>
      <rPr>
        <sz val="12"/>
        <rFont val="Times New Roman"/>
        <family val="1"/>
      </rPr>
      <t xml:space="preserve">    </t>
    </r>
    <r>
      <rPr>
        <sz val="12"/>
        <rFont val="標楷體"/>
        <family val="4"/>
        <charset val="136"/>
      </rPr>
      <t>金成本率</t>
    </r>
    <r>
      <rPr>
        <sz val="12"/>
        <rFont val="Times New Roman"/>
        <family val="1"/>
      </rPr>
      <t>(%)</t>
    </r>
    <phoneticPr fontId="3" type="noConversion"/>
  </si>
  <si>
    <r>
      <rPr>
        <sz val="12"/>
        <rFont val="標楷體"/>
        <family val="4"/>
        <charset val="136"/>
      </rPr>
      <t>占</t>
    </r>
    <r>
      <rPr>
        <sz val="12"/>
        <rFont val="Times New Roman"/>
        <family val="1"/>
      </rPr>
      <t xml:space="preserve"> </t>
    </r>
    <r>
      <rPr>
        <sz val="12"/>
        <rFont val="標楷體"/>
        <family val="4"/>
        <charset val="136"/>
      </rPr>
      <t>全</t>
    </r>
    <r>
      <rPr>
        <sz val="12"/>
        <rFont val="Times New Roman"/>
        <family val="1"/>
      </rPr>
      <t xml:space="preserve"> </t>
    </r>
    <r>
      <rPr>
        <sz val="12"/>
        <rFont val="標楷體"/>
        <family val="4"/>
        <charset val="136"/>
      </rPr>
      <t>部</t>
    </r>
    <r>
      <rPr>
        <sz val="12"/>
        <rFont val="Times New Roman"/>
        <family val="1"/>
      </rPr>
      <t xml:space="preserve"> </t>
    </r>
    <r>
      <rPr>
        <sz val="12"/>
        <rFont val="標楷體"/>
        <family val="4"/>
        <charset val="136"/>
      </rPr>
      <t>計畫</t>
    </r>
    <r>
      <rPr>
        <sz val="12"/>
        <rFont val="Times New Roman"/>
        <family val="1"/>
      </rPr>
      <t>%</t>
    </r>
    <phoneticPr fontId="3" type="noConversion"/>
  </si>
  <si>
    <r>
      <rPr>
        <sz val="12"/>
        <rFont val="標楷體"/>
        <family val="4"/>
        <charset val="136"/>
      </rPr>
      <t>為改善臺大醫院門診服務品質，促進疾病預防與健康狀態保持，規劃興建地上</t>
    </r>
    <r>
      <rPr>
        <sz val="12"/>
        <rFont val="Times New Roman"/>
        <family val="1"/>
      </rPr>
      <t>14</t>
    </r>
    <r>
      <rPr>
        <sz val="12"/>
        <rFont val="標楷體"/>
        <family val="4"/>
        <charset val="136"/>
      </rPr>
      <t>層樓、地下</t>
    </r>
    <r>
      <rPr>
        <sz val="12"/>
        <rFont val="Times New Roman"/>
        <family val="1"/>
      </rPr>
      <t>4</t>
    </r>
    <r>
      <rPr>
        <sz val="12"/>
        <rFont val="標楷體"/>
        <family val="4"/>
        <charset val="136"/>
      </rPr>
      <t>層大樓，包含中央廣場、地下停車場及聯通走廊，總樓地板面積為</t>
    </r>
    <r>
      <rPr>
        <sz val="12"/>
        <rFont val="Times New Roman"/>
        <family val="1"/>
      </rPr>
      <t>80,506.56</t>
    </r>
    <r>
      <rPr>
        <sz val="12"/>
        <rFont val="標楷體"/>
        <family val="4"/>
        <charset val="136"/>
      </rPr>
      <t>平方公尺。</t>
    </r>
    <phoneticPr fontId="15" type="noConversion"/>
  </si>
  <si>
    <r>
      <t>100</t>
    </r>
    <r>
      <rPr>
        <sz val="12"/>
        <rFont val="標楷體"/>
        <family val="4"/>
        <charset val="136"/>
      </rPr>
      <t>年</t>
    </r>
    <r>
      <rPr>
        <sz val="12"/>
        <rFont val="Times New Roman"/>
        <family val="1"/>
      </rPr>
      <t>~111</t>
    </r>
    <r>
      <rPr>
        <sz val="12"/>
        <rFont val="標楷體"/>
        <family val="4"/>
        <charset val="136"/>
      </rPr>
      <t>年</t>
    </r>
    <phoneticPr fontId="15" type="noConversion"/>
  </si>
  <si>
    <r>
      <rPr>
        <sz val="12"/>
        <rFont val="標楷體"/>
        <family val="4"/>
        <charset val="136"/>
      </rPr>
      <t>東址既有外牆系統更新為金屬框架式半單元帷幕牆系統外牆，總外牆更新面積約</t>
    </r>
    <r>
      <rPr>
        <sz val="12"/>
        <rFont val="Times New Roman"/>
        <family val="1"/>
      </rPr>
      <t>75,810</t>
    </r>
    <r>
      <rPr>
        <sz val="12"/>
        <rFont val="標楷體"/>
        <family val="4"/>
        <charset val="136"/>
      </rPr>
      <t>平方公尺。</t>
    </r>
    <phoneticPr fontId="15" type="noConversion"/>
  </si>
  <si>
    <r>
      <rPr>
        <b/>
        <sz val="18"/>
        <rFont val="標楷體"/>
        <family val="4"/>
        <charset val="136"/>
      </rPr>
      <t>資產報廢明細表</t>
    </r>
    <phoneticPr fontId="3" type="noConversion"/>
  </si>
  <si>
    <r>
      <rPr>
        <sz val="12"/>
        <rFont val="標楷體"/>
        <family val="4"/>
        <charset val="136"/>
      </rPr>
      <t>帳面價值</t>
    </r>
  </si>
  <si>
    <r>
      <rPr>
        <sz val="12"/>
        <rFont val="標楷體"/>
        <family val="4"/>
        <charset val="136"/>
      </rPr>
      <t>殘餘
價值</t>
    </r>
    <phoneticPr fontId="3" type="noConversion"/>
  </si>
  <si>
    <r>
      <rPr>
        <sz val="12"/>
        <rFont val="標楷體"/>
        <family val="4"/>
        <charset val="136"/>
      </rPr>
      <t>未實現重估
增值減少數</t>
    </r>
    <phoneticPr fontId="3" type="noConversion"/>
  </si>
  <si>
    <r>
      <rPr>
        <sz val="12"/>
        <rFont val="標楷體"/>
        <family val="4"/>
        <charset val="136"/>
      </rPr>
      <t>報廢
損失</t>
    </r>
    <phoneticPr fontId="3" type="noConversion"/>
  </si>
  <si>
    <r>
      <rPr>
        <sz val="12"/>
        <rFont val="標楷體"/>
        <family val="4"/>
        <charset val="136"/>
      </rPr>
      <t>成</t>
    </r>
    <r>
      <rPr>
        <sz val="12"/>
        <rFont val="Times New Roman"/>
        <family val="1"/>
      </rPr>
      <t xml:space="preserve"> </t>
    </r>
    <r>
      <rPr>
        <sz val="12"/>
        <rFont val="標楷體"/>
        <family val="4"/>
        <charset val="136"/>
      </rPr>
      <t>本</t>
    </r>
    <r>
      <rPr>
        <sz val="12"/>
        <rFont val="Times New Roman"/>
        <family val="1"/>
      </rPr>
      <t xml:space="preserve"> </t>
    </r>
    <r>
      <rPr>
        <sz val="12"/>
        <rFont val="標楷體"/>
        <family val="4"/>
        <charset val="136"/>
      </rPr>
      <t>或</t>
    </r>
    <r>
      <rPr>
        <sz val="12"/>
        <rFont val="Times New Roman"/>
        <family val="1"/>
      </rPr>
      <t xml:space="preserve"> </t>
    </r>
    <r>
      <rPr>
        <sz val="12"/>
        <rFont val="標楷體"/>
        <family val="4"/>
        <charset val="136"/>
      </rPr>
      <t>重估價值</t>
    </r>
    <phoneticPr fontId="3" type="noConversion"/>
  </si>
  <si>
    <r>
      <rPr>
        <sz val="12"/>
        <rFont val="標楷體"/>
        <family val="4"/>
        <charset val="136"/>
      </rPr>
      <t>已提
折舊額</t>
    </r>
    <phoneticPr fontId="3" type="noConversion"/>
  </si>
  <si>
    <r>
      <rPr>
        <sz val="12"/>
        <rFont val="標楷體"/>
        <family val="4"/>
        <charset val="136"/>
      </rPr>
      <t>淨額</t>
    </r>
  </si>
  <si>
    <r>
      <rPr>
        <sz val="12"/>
        <rFont val="標楷體"/>
        <family val="4"/>
        <charset val="136"/>
      </rPr>
      <t>不動產、廠房及設備</t>
    </r>
    <phoneticPr fontId="3" type="noConversion"/>
  </si>
  <si>
    <r>
      <rPr>
        <sz val="12"/>
        <rFont val="標楷體"/>
        <family val="4"/>
        <charset val="136"/>
      </rPr>
      <t>機械及設備</t>
    </r>
    <phoneticPr fontId="3" type="noConversion"/>
  </si>
  <si>
    <r>
      <rPr>
        <sz val="12"/>
        <rFont val="標楷體"/>
        <family val="4"/>
        <charset val="136"/>
      </rPr>
      <t>交通及運輸設備</t>
    </r>
    <phoneticPr fontId="3" type="noConversion"/>
  </si>
  <si>
    <r>
      <rPr>
        <b/>
        <sz val="12"/>
        <rFont val="標楷體"/>
        <family val="4"/>
        <charset val="136"/>
      </rPr>
      <t>合計</t>
    </r>
    <phoneticPr fontId="3" type="noConversion"/>
  </si>
  <si>
    <t>以前年度公積撥充</t>
    <phoneticPr fontId="15" type="noConversion"/>
  </si>
  <si>
    <t>賸餘撥充</t>
    <phoneticPr fontId="3" type="noConversion"/>
  </si>
  <si>
    <t>以代管國有財產撥充</t>
    <phoneticPr fontId="3" type="noConversion"/>
  </si>
  <si>
    <t>國庫增撥數</t>
    <phoneticPr fontId="3" type="noConversion"/>
  </si>
  <si>
    <t>其他</t>
    <phoneticPr fontId="3" type="noConversion"/>
  </si>
  <si>
    <t>填補短絀</t>
    <phoneticPr fontId="3" type="noConversion"/>
  </si>
  <si>
    <t>折減基金繳庫</t>
    <phoneticPr fontId="3" type="noConversion"/>
  </si>
  <si>
    <r>
      <t>業務</t>
    </r>
    <r>
      <rPr>
        <sz val="12"/>
        <rFont val="標楷體"/>
        <family val="4"/>
        <charset val="136"/>
      </rPr>
      <t>支出部分：</t>
    </r>
    <phoneticPr fontId="3" type="noConversion"/>
  </si>
  <si>
    <r>
      <rPr>
        <sz val="11.5"/>
        <rFont val="標楷體"/>
        <family val="4"/>
        <charset val="136"/>
      </rPr>
      <t>教學成本</t>
    </r>
    <phoneticPr fontId="3" type="noConversion"/>
  </si>
  <si>
    <r>
      <rPr>
        <sz val="11.5"/>
        <rFont val="標楷體"/>
        <family val="4"/>
        <charset val="136"/>
      </rPr>
      <t>管理及總務費用</t>
    </r>
    <phoneticPr fontId="3" type="noConversion"/>
  </si>
  <si>
    <r>
      <rPr>
        <u/>
        <sz val="16"/>
        <rFont val="標楷體"/>
        <family val="4"/>
        <charset val="136"/>
      </rPr>
      <t>國立臺灣大學附設醫院作業基金（個別）</t>
    </r>
    <phoneticPr fontId="3" type="noConversion"/>
  </si>
  <si>
    <r>
      <rPr>
        <b/>
        <sz val="18"/>
        <rFont val="標楷體"/>
        <family val="4"/>
        <charset val="136"/>
      </rPr>
      <t>資產折舊明細表</t>
    </r>
    <phoneticPr fontId="3" type="noConversion"/>
  </si>
  <si>
    <r>
      <rPr>
        <sz val="11.5"/>
        <rFont val="標楷體"/>
        <family val="4"/>
        <charset val="136"/>
      </rPr>
      <t>項目</t>
    </r>
    <phoneticPr fontId="3" type="noConversion"/>
  </si>
  <si>
    <r>
      <rPr>
        <sz val="11.5"/>
        <rFont val="標楷體"/>
        <family val="4"/>
        <charset val="136"/>
      </rPr>
      <t>不動產、廠房及設備</t>
    </r>
    <phoneticPr fontId="3" type="noConversion"/>
  </si>
  <si>
    <r>
      <rPr>
        <sz val="11.5"/>
        <rFont val="標楷體"/>
        <family val="4"/>
        <charset val="136"/>
      </rPr>
      <t>投資性不動產</t>
    </r>
    <phoneticPr fontId="3" type="noConversion"/>
  </si>
  <si>
    <r>
      <rPr>
        <sz val="11.5"/>
        <rFont val="標楷體"/>
        <family val="4"/>
        <charset val="136"/>
      </rPr>
      <t>其他</t>
    </r>
    <phoneticPr fontId="3" type="noConversion"/>
  </si>
  <si>
    <r>
      <rPr>
        <sz val="11.5"/>
        <rFont val="標楷體"/>
        <family val="4"/>
        <charset val="136"/>
      </rPr>
      <t>合計</t>
    </r>
    <phoneticPr fontId="3" type="noConversion"/>
  </si>
  <si>
    <r>
      <rPr>
        <sz val="11.5"/>
        <rFont val="標楷體"/>
        <family val="4"/>
        <charset val="136"/>
      </rPr>
      <t>房屋及
建築</t>
    </r>
    <phoneticPr fontId="3" type="noConversion"/>
  </si>
  <si>
    <r>
      <rPr>
        <sz val="11.5"/>
        <rFont val="標楷體"/>
        <family val="4"/>
        <charset val="136"/>
      </rPr>
      <t>機械及
設備</t>
    </r>
    <phoneticPr fontId="3" type="noConversion"/>
  </si>
  <si>
    <r>
      <rPr>
        <sz val="11.5"/>
        <rFont val="標楷體"/>
        <family val="4"/>
        <charset val="136"/>
      </rPr>
      <t>交通及運輸設備</t>
    </r>
    <phoneticPr fontId="3" type="noConversion"/>
  </si>
  <si>
    <r>
      <rPr>
        <sz val="11.5"/>
        <rFont val="標楷體"/>
        <family val="4"/>
        <charset val="136"/>
      </rPr>
      <t>什項設備</t>
    </r>
    <phoneticPr fontId="3" type="noConversion"/>
  </si>
  <si>
    <r>
      <rPr>
        <sz val="11.5"/>
        <rFont val="標楷體"/>
        <family val="4"/>
        <charset val="136"/>
      </rPr>
      <t>租賃權益改良</t>
    </r>
    <phoneticPr fontId="3" type="noConversion"/>
  </si>
  <si>
    <r>
      <rPr>
        <sz val="11.5"/>
        <rFont val="標楷體"/>
        <family val="4"/>
        <charset val="136"/>
      </rPr>
      <t>前年度決算資產原值</t>
    </r>
    <phoneticPr fontId="3" type="noConversion"/>
  </si>
  <si>
    <r>
      <rPr>
        <sz val="11.5"/>
        <rFont val="標楷體"/>
        <family val="4"/>
        <charset val="136"/>
      </rPr>
      <t>上年度預計增減資產原值</t>
    </r>
    <phoneticPr fontId="3" type="noConversion"/>
  </si>
  <si>
    <r>
      <rPr>
        <sz val="11.5"/>
        <rFont val="標楷體"/>
        <family val="4"/>
        <charset val="136"/>
      </rPr>
      <t>本年度預計增減資產原值</t>
    </r>
    <phoneticPr fontId="3" type="noConversion"/>
  </si>
  <si>
    <r>
      <rPr>
        <sz val="11.5"/>
        <rFont val="標楷體"/>
        <family val="4"/>
        <charset val="136"/>
      </rPr>
      <t>資產重估增值額</t>
    </r>
    <phoneticPr fontId="3" type="noConversion"/>
  </si>
  <si>
    <r>
      <rPr>
        <sz val="11.5"/>
        <rFont val="標楷體"/>
        <family val="4"/>
        <charset val="136"/>
      </rPr>
      <t>本年度</t>
    </r>
    <r>
      <rPr>
        <sz val="11.5"/>
        <rFont val="Times New Roman"/>
        <family val="1"/>
      </rPr>
      <t>(12</t>
    </r>
    <r>
      <rPr>
        <sz val="11.5"/>
        <rFont val="標楷體"/>
        <family val="4"/>
        <charset val="136"/>
      </rPr>
      <t>月底</t>
    </r>
    <r>
      <rPr>
        <sz val="11.5"/>
        <rFont val="Times New Roman"/>
        <family val="1"/>
      </rPr>
      <t>)</t>
    </r>
    <r>
      <rPr>
        <sz val="11.5"/>
        <rFont val="標楷體"/>
        <family val="4"/>
        <charset val="136"/>
      </rPr>
      <t>止資產總額</t>
    </r>
    <phoneticPr fontId="3" type="noConversion"/>
  </si>
  <si>
    <r>
      <rPr>
        <sz val="11.5"/>
        <rFont val="標楷體"/>
        <family val="4"/>
        <charset val="136"/>
      </rPr>
      <t>本年度應提折舊額</t>
    </r>
    <phoneticPr fontId="3" type="noConversion"/>
  </si>
  <si>
    <r>
      <rPr>
        <sz val="11.5"/>
        <rFont val="標楷體"/>
        <family val="4"/>
        <charset val="136"/>
      </rPr>
      <t>醫療成本</t>
    </r>
    <phoneticPr fontId="3" type="noConversion"/>
  </si>
  <si>
    <r>
      <rPr>
        <sz val="12"/>
        <color rgb="FF0000FF"/>
        <rFont val="標楷體"/>
        <family val="4"/>
        <charset val="136"/>
      </rPr>
      <t>淨值其他項目</t>
    </r>
    <phoneticPr fontId="15" type="noConversion"/>
  </si>
  <si>
    <t>項目名稱</t>
  </si>
  <si>
    <t>投資總額</t>
  </si>
  <si>
    <t>分年預算數</t>
  </si>
  <si>
    <t>備註</t>
  </si>
  <si>
    <t>以前年度</t>
  </si>
  <si>
    <t>本年度</t>
  </si>
  <si>
    <t>以後年度</t>
  </si>
  <si>
    <t>一般建築及設備計畫之分年性項目明細表</t>
    <phoneticPr fontId="3" type="noConversion"/>
  </si>
  <si>
    <t>期  間</t>
    <phoneticPr fontId="15" type="noConversion"/>
  </si>
  <si>
    <t>國立臺灣大學附設醫院作業基金（個別）</t>
    <phoneticPr fontId="15" type="noConversion"/>
  </si>
  <si>
    <t>其他轉入數</t>
    <phoneticPr fontId="3" type="noConversion"/>
  </si>
  <si>
    <t>林森大樓
新建工程</t>
    <phoneticPr fontId="15" type="noConversion"/>
  </si>
  <si>
    <t>健康大樓新建工程</t>
    <phoneticPr fontId="15" type="noConversion"/>
  </si>
  <si>
    <t>悉由本院營運資金支應。</t>
    <phoneticPr fontId="3" type="noConversion"/>
  </si>
  <si>
    <r>
      <rPr>
        <sz val="12"/>
        <color rgb="FF0000FF"/>
        <rFont val="標楷體"/>
        <family val="4"/>
        <charset val="136"/>
      </rPr>
      <t>仁愛醫護大樓新建工程</t>
    </r>
  </si>
  <si>
    <t>興建地上15層，地下3層之建築，總樓地板面積約18,433平方公尺。</t>
    <phoneticPr fontId="15" type="noConversion"/>
  </si>
  <si>
    <t>提升醫護人員住宿品質、抒解人力逐步增長後伴隨宿舍需求量大幅增長、提高土地價值與使用效益、提高人才繼續留任之意願。</t>
    <phoneticPr fontId="15" type="noConversion"/>
  </si>
  <si>
    <t>仁愛醫護大樓新建工程</t>
    <phoneticPr fontId="15" type="noConversion"/>
  </si>
  <si>
    <t>占發行股數%</t>
    <phoneticPr fontId="3" type="noConversion"/>
  </si>
  <si>
    <r>
      <t>現金股利或採權益法認列之投資</t>
    </r>
    <r>
      <rPr>
        <sz val="12"/>
        <color rgb="FF0000FF"/>
        <rFont val="標楷體"/>
        <family val="4"/>
        <charset val="136"/>
      </rPr>
      <t>餘絀</t>
    </r>
    <phoneticPr fontId="15" type="noConversion"/>
  </si>
  <si>
    <t>什項設備</t>
  </si>
  <si>
    <r>
      <rPr>
        <u/>
        <sz val="14"/>
        <rFont val="標楷體"/>
        <family val="4"/>
        <charset val="136"/>
      </rPr>
      <t>國立臺灣大學附設</t>
    </r>
  </si>
  <si>
    <r>
      <rPr>
        <u/>
        <sz val="14"/>
        <rFont val="標楷體"/>
        <family val="4"/>
        <charset val="136"/>
      </rPr>
      <t>醫院作業基金</t>
    </r>
    <r>
      <rPr>
        <u/>
        <sz val="14"/>
        <rFont val="Times New Roman"/>
        <family val="1"/>
      </rPr>
      <t>(</t>
    </r>
    <r>
      <rPr>
        <u/>
        <sz val="14"/>
        <rFont val="標楷體"/>
        <family val="4"/>
        <charset val="136"/>
      </rPr>
      <t>個別</t>
    </r>
    <r>
      <rPr>
        <u/>
        <sz val="14"/>
        <rFont val="Times New Roman"/>
        <family val="1"/>
      </rPr>
      <t>)</t>
    </r>
  </si>
  <si>
    <r>
      <rPr>
        <b/>
        <sz val="18"/>
        <rFont val="標楷體"/>
        <family val="4"/>
        <charset val="136"/>
      </rPr>
      <t>醫療成本</t>
    </r>
  </si>
  <si>
    <r>
      <rPr>
        <b/>
        <sz val="18"/>
        <rFont val="標楷體"/>
        <family val="4"/>
        <charset val="136"/>
      </rPr>
      <t>明細表</t>
    </r>
  </si>
  <si>
    <r>
      <rPr>
        <sz val="12"/>
        <rFont val="標楷體"/>
        <family val="4"/>
        <charset val="136"/>
      </rPr>
      <t>中華民國</t>
    </r>
    <phoneticPr fontId="3" type="noConversion"/>
  </si>
  <si>
    <r>
      <rPr>
        <sz val="12"/>
        <rFont val="標楷體"/>
        <family val="4"/>
        <charset val="136"/>
      </rPr>
      <t>單位：新臺幣千元</t>
    </r>
    <phoneticPr fontId="3" type="noConversion"/>
  </si>
  <si>
    <r>
      <rPr>
        <sz val="12"/>
        <rFont val="標楷體"/>
        <family val="4"/>
        <charset val="136"/>
      </rPr>
      <t>科目及營運項目</t>
    </r>
    <phoneticPr fontId="3" type="noConversion"/>
  </si>
  <si>
    <r>
      <rPr>
        <sz val="12"/>
        <rFont val="標楷體"/>
        <family val="4"/>
        <charset val="136"/>
      </rPr>
      <t>單位</t>
    </r>
    <phoneticPr fontId="3" type="noConversion"/>
  </si>
  <si>
    <r>
      <rPr>
        <sz val="12"/>
        <rFont val="標楷體"/>
        <family val="4"/>
        <charset val="136"/>
      </rPr>
      <t>本年度預算數</t>
    </r>
    <phoneticPr fontId="3" type="noConversion"/>
  </si>
  <si>
    <r>
      <rPr>
        <sz val="12"/>
        <rFont val="標楷體"/>
        <family val="4"/>
        <charset val="136"/>
      </rPr>
      <t>上年度預算數</t>
    </r>
    <phoneticPr fontId="15" type="noConversion"/>
  </si>
  <si>
    <r>
      <rPr>
        <sz val="12"/>
        <rFont val="標楷體"/>
        <family val="4"/>
        <charset val="136"/>
      </rPr>
      <t>前年度決算數</t>
    </r>
    <phoneticPr fontId="15" type="noConversion"/>
  </si>
  <si>
    <r>
      <rPr>
        <sz val="12"/>
        <rFont val="標楷體"/>
        <family val="4"/>
        <charset val="136"/>
      </rPr>
      <t>數量</t>
    </r>
    <phoneticPr fontId="3" type="noConversion"/>
  </si>
  <si>
    <r>
      <rPr>
        <sz val="12"/>
        <rFont val="標楷體"/>
        <family val="4"/>
        <charset val="136"/>
      </rPr>
      <t xml:space="preserve">平均
單位成本
</t>
    </r>
    <r>
      <rPr>
        <sz val="12"/>
        <rFont val="Times New Roman"/>
        <family val="1"/>
      </rPr>
      <t>(</t>
    </r>
    <r>
      <rPr>
        <sz val="12"/>
        <rFont val="標楷體"/>
        <family val="4"/>
        <charset val="136"/>
      </rPr>
      <t>元</t>
    </r>
    <r>
      <rPr>
        <sz val="12"/>
        <rFont val="Times New Roman"/>
        <family val="1"/>
      </rPr>
      <t>)</t>
    </r>
    <phoneticPr fontId="3" type="noConversion"/>
  </si>
  <si>
    <r>
      <rPr>
        <sz val="12"/>
        <rFont val="標楷體"/>
        <family val="4"/>
        <charset val="136"/>
      </rPr>
      <t xml:space="preserve">平均
單位成本
</t>
    </r>
    <r>
      <rPr>
        <sz val="12"/>
        <rFont val="Times New Roman"/>
        <family val="1"/>
      </rPr>
      <t>(</t>
    </r>
    <r>
      <rPr>
        <sz val="12"/>
        <rFont val="標楷體"/>
        <family val="4"/>
        <charset val="136"/>
      </rPr>
      <t>元</t>
    </r>
    <r>
      <rPr>
        <sz val="12"/>
        <rFont val="Times New Roman"/>
        <family val="1"/>
      </rPr>
      <t>)</t>
    </r>
    <phoneticPr fontId="3" type="noConversion"/>
  </si>
  <si>
    <r>
      <rPr>
        <sz val="12"/>
        <rFont val="標楷體"/>
        <family val="4"/>
        <charset val="136"/>
      </rPr>
      <t>數量</t>
    </r>
    <phoneticPr fontId="3" type="noConversion"/>
  </si>
  <si>
    <r>
      <rPr>
        <sz val="12"/>
        <rFont val="標楷體"/>
        <family val="4"/>
        <charset val="136"/>
      </rPr>
      <t>醫療成本</t>
    </r>
    <phoneticPr fontId="3" type="noConversion"/>
  </si>
  <si>
    <r>
      <rPr>
        <sz val="12"/>
        <rFont val="標楷體"/>
        <family val="4"/>
        <charset val="136"/>
      </rPr>
      <t>門診醫療成本</t>
    </r>
    <phoneticPr fontId="15" type="noConversion"/>
  </si>
  <si>
    <r>
      <rPr>
        <sz val="12"/>
        <rFont val="標楷體"/>
        <family val="4"/>
        <charset val="136"/>
      </rPr>
      <t>人次</t>
    </r>
    <phoneticPr fontId="15" type="noConversion"/>
  </si>
  <si>
    <r>
      <rPr>
        <sz val="12"/>
        <rFont val="標楷體"/>
        <family val="4"/>
        <charset val="136"/>
      </rPr>
      <t>用人費用</t>
    </r>
    <phoneticPr fontId="15" type="noConversion"/>
  </si>
  <si>
    <r>
      <rPr>
        <sz val="12"/>
        <rFont val="標楷體"/>
        <family val="4"/>
        <charset val="136"/>
      </rPr>
      <t>正式員額薪資</t>
    </r>
    <phoneticPr fontId="15" type="noConversion"/>
  </si>
  <si>
    <r>
      <rPr>
        <sz val="12"/>
        <rFont val="標楷體"/>
        <family val="4"/>
        <charset val="136"/>
      </rPr>
      <t>聘僱及兼職人員薪資</t>
    </r>
  </si>
  <si>
    <r>
      <rPr>
        <sz val="12"/>
        <rFont val="標楷體"/>
        <family val="4"/>
        <charset val="136"/>
      </rPr>
      <t>超時工作報酬</t>
    </r>
    <phoneticPr fontId="15" type="noConversion"/>
  </si>
  <si>
    <r>
      <rPr>
        <sz val="12"/>
        <rFont val="標楷體"/>
        <family val="4"/>
        <charset val="136"/>
      </rPr>
      <t>獎金</t>
    </r>
    <phoneticPr fontId="15" type="noConversion"/>
  </si>
  <si>
    <r>
      <rPr>
        <sz val="12"/>
        <rFont val="標楷體"/>
        <family val="4"/>
        <charset val="136"/>
      </rPr>
      <t>退休及卹償金</t>
    </r>
    <phoneticPr fontId="15" type="noConversion"/>
  </si>
  <si>
    <r>
      <rPr>
        <sz val="12"/>
        <rFont val="標楷體"/>
        <family val="4"/>
        <charset val="136"/>
      </rPr>
      <t>福利費</t>
    </r>
    <phoneticPr fontId="15" type="noConversion"/>
  </si>
  <si>
    <r>
      <rPr>
        <sz val="12"/>
        <rFont val="標楷體"/>
        <family val="4"/>
        <charset val="136"/>
      </rPr>
      <t>提繳費</t>
    </r>
    <phoneticPr fontId="15" type="noConversion"/>
  </si>
  <si>
    <r>
      <rPr>
        <sz val="12"/>
        <rFont val="標楷體"/>
        <family val="4"/>
        <charset val="136"/>
      </rPr>
      <t>服務費用</t>
    </r>
    <phoneticPr fontId="15" type="noConversion"/>
  </si>
  <si>
    <r>
      <rPr>
        <sz val="12"/>
        <rFont val="標楷體"/>
        <family val="4"/>
        <charset val="136"/>
      </rPr>
      <t>水電費</t>
    </r>
    <phoneticPr fontId="15" type="noConversion"/>
  </si>
  <si>
    <r>
      <rPr>
        <sz val="12"/>
        <rFont val="標楷體"/>
        <family val="4"/>
        <charset val="136"/>
      </rPr>
      <t>郵電費</t>
    </r>
    <phoneticPr fontId="15" type="noConversion"/>
  </si>
  <si>
    <r>
      <rPr>
        <sz val="12"/>
        <rFont val="標楷體"/>
        <family val="4"/>
        <charset val="136"/>
      </rPr>
      <t>旅運費</t>
    </r>
    <phoneticPr fontId="15" type="noConversion"/>
  </si>
  <si>
    <r>
      <rPr>
        <sz val="12"/>
        <rFont val="標楷體"/>
        <family val="4"/>
        <charset val="136"/>
      </rPr>
      <t>印刷裝訂與廣告費</t>
    </r>
    <phoneticPr fontId="15" type="noConversion"/>
  </si>
  <si>
    <r>
      <rPr>
        <sz val="12"/>
        <rFont val="標楷體"/>
        <family val="4"/>
        <charset val="136"/>
      </rPr>
      <t>修理保養及保固費</t>
    </r>
    <phoneticPr fontId="15" type="noConversion"/>
  </si>
  <si>
    <r>
      <rPr>
        <sz val="12"/>
        <rFont val="標楷體"/>
        <family val="4"/>
        <charset val="136"/>
      </rPr>
      <t>保險費</t>
    </r>
    <phoneticPr fontId="15" type="noConversion"/>
  </si>
  <si>
    <r>
      <rPr>
        <sz val="12"/>
        <rFont val="標楷體"/>
        <family val="4"/>
        <charset val="136"/>
      </rPr>
      <t>一般服務費</t>
    </r>
  </si>
  <si>
    <r>
      <rPr>
        <sz val="12"/>
        <rFont val="標楷體"/>
        <family val="4"/>
        <charset val="136"/>
      </rPr>
      <t>專業服務費</t>
    </r>
    <phoneticPr fontId="15" type="noConversion"/>
  </si>
  <si>
    <r>
      <rPr>
        <sz val="12"/>
        <rFont val="標楷體"/>
        <family val="4"/>
        <charset val="136"/>
      </rPr>
      <t>材料及用品費</t>
    </r>
    <phoneticPr fontId="15" type="noConversion"/>
  </si>
  <si>
    <r>
      <rPr>
        <sz val="12"/>
        <rFont val="標楷體"/>
        <family val="4"/>
        <charset val="136"/>
      </rPr>
      <t>使用材料費</t>
    </r>
    <phoneticPr fontId="15" type="noConversion"/>
  </si>
  <si>
    <r>
      <rPr>
        <sz val="12"/>
        <rFont val="標楷體"/>
        <family val="4"/>
        <charset val="136"/>
      </rPr>
      <t>用品消耗</t>
    </r>
    <phoneticPr fontId="15" type="noConversion"/>
  </si>
  <si>
    <r>
      <rPr>
        <sz val="12"/>
        <rFont val="標楷體"/>
        <family val="4"/>
        <charset val="136"/>
      </rPr>
      <t>商品及醫療用品</t>
    </r>
    <phoneticPr fontId="15" type="noConversion"/>
  </si>
  <si>
    <r>
      <rPr>
        <sz val="12"/>
        <rFont val="標楷體"/>
        <family val="4"/>
        <charset val="136"/>
      </rPr>
      <t>租金與利息</t>
    </r>
    <phoneticPr fontId="15" type="noConversion"/>
  </si>
  <si>
    <r>
      <rPr>
        <sz val="12"/>
        <rFont val="標楷體"/>
        <family val="4"/>
        <charset val="136"/>
      </rPr>
      <t>房租</t>
    </r>
    <phoneticPr fontId="15" type="noConversion"/>
  </si>
  <si>
    <r>
      <rPr>
        <sz val="12"/>
        <rFont val="標楷體"/>
        <family val="4"/>
        <charset val="136"/>
      </rPr>
      <t>機器租金</t>
    </r>
    <phoneticPr fontId="15" type="noConversion"/>
  </si>
  <si>
    <r>
      <rPr>
        <sz val="12"/>
        <rFont val="標楷體"/>
        <family val="4"/>
        <charset val="136"/>
      </rPr>
      <t>什項設備租金</t>
    </r>
    <phoneticPr fontId="15" type="noConversion"/>
  </si>
  <si>
    <r>
      <rPr>
        <sz val="12"/>
        <rFont val="標楷體"/>
        <family val="4"/>
        <charset val="136"/>
      </rPr>
      <t>折舊、折耗及攤銷</t>
    </r>
    <phoneticPr fontId="15" type="noConversion"/>
  </si>
  <si>
    <r>
      <rPr>
        <sz val="12"/>
        <rFont val="標楷體"/>
        <family val="4"/>
        <charset val="136"/>
      </rPr>
      <t>不動產、廠房及設備折舊</t>
    </r>
    <phoneticPr fontId="15" type="noConversion"/>
  </si>
  <si>
    <r>
      <rPr>
        <sz val="12"/>
        <rFont val="標楷體"/>
        <family val="4"/>
        <charset val="136"/>
      </rPr>
      <t>攤銷</t>
    </r>
    <phoneticPr fontId="15" type="noConversion"/>
  </si>
  <si>
    <r>
      <rPr>
        <sz val="12"/>
        <rFont val="標楷體"/>
        <family val="4"/>
        <charset val="136"/>
      </rPr>
      <t>稅捐與規費（強制費）</t>
    </r>
    <phoneticPr fontId="15" type="noConversion"/>
  </si>
  <si>
    <r>
      <rPr>
        <sz val="12"/>
        <rFont val="標楷體"/>
        <family val="4"/>
        <charset val="136"/>
      </rPr>
      <t>消費與行為稅</t>
    </r>
    <phoneticPr fontId="15" type="noConversion"/>
  </si>
  <si>
    <r>
      <rPr>
        <sz val="12"/>
        <rFont val="標楷體"/>
        <family val="4"/>
        <charset val="136"/>
      </rPr>
      <t>規費</t>
    </r>
    <phoneticPr fontId="15" type="noConversion"/>
  </si>
  <si>
    <r>
      <rPr>
        <sz val="12"/>
        <rFont val="標楷體"/>
        <family val="4"/>
        <charset val="136"/>
      </rPr>
      <t>會費、捐助、補助、分攤、救助（濟）與交流活動費</t>
    </r>
    <phoneticPr fontId="15" type="noConversion"/>
  </si>
  <si>
    <r>
      <rPr>
        <sz val="12"/>
        <rFont val="標楷體"/>
        <family val="4"/>
        <charset val="136"/>
      </rPr>
      <t>會費</t>
    </r>
    <phoneticPr fontId="15" type="noConversion"/>
  </si>
  <si>
    <r>
      <rPr>
        <sz val="12"/>
        <rFont val="標楷體"/>
        <family val="4"/>
        <charset val="136"/>
      </rPr>
      <t>分擔</t>
    </r>
    <phoneticPr fontId="15" type="noConversion"/>
  </si>
  <si>
    <r>
      <rPr>
        <sz val="12"/>
        <rFont val="標楷體"/>
        <family val="4"/>
        <charset val="136"/>
      </rPr>
      <t>補貼（償）、獎勵、慰問與救助（濟）</t>
    </r>
    <phoneticPr fontId="15" type="noConversion"/>
  </si>
  <si>
    <r>
      <rPr>
        <sz val="12"/>
        <rFont val="標楷體"/>
        <family val="4"/>
        <charset val="136"/>
      </rPr>
      <t>競賽及交流活動費</t>
    </r>
    <phoneticPr fontId="15" type="noConversion"/>
  </si>
  <si>
    <r>
      <rPr>
        <sz val="12"/>
        <rFont val="標楷體"/>
        <family val="4"/>
        <charset val="136"/>
      </rPr>
      <t>短絀、賠償與保險給付</t>
    </r>
    <phoneticPr fontId="15" type="noConversion"/>
  </si>
  <si>
    <r>
      <rPr>
        <sz val="12"/>
        <rFont val="標楷體"/>
        <family val="4"/>
        <charset val="136"/>
      </rPr>
      <t>各項短絀</t>
    </r>
    <phoneticPr fontId="15" type="noConversion"/>
  </si>
  <si>
    <r>
      <rPr>
        <sz val="12"/>
        <rFont val="標楷體"/>
        <family val="4"/>
        <charset val="136"/>
      </rPr>
      <t>小計</t>
    </r>
    <phoneticPr fontId="15" type="noConversion"/>
  </si>
  <si>
    <r>
      <rPr>
        <sz val="12"/>
        <rFont val="標楷體"/>
        <family val="4"/>
        <charset val="136"/>
      </rPr>
      <t>加或減：存貨評價、盤餘絀、出售下腳收</t>
    </r>
    <phoneticPr fontId="15" type="noConversion"/>
  </si>
  <si>
    <r>
      <rPr>
        <sz val="12"/>
        <rFont val="標楷體"/>
        <family val="4"/>
        <charset val="136"/>
      </rPr>
      <t>總計</t>
    </r>
    <phoneticPr fontId="15" type="noConversion"/>
  </si>
  <si>
    <r>
      <rPr>
        <sz val="12"/>
        <rFont val="標楷體"/>
        <family val="4"/>
        <charset val="136"/>
      </rPr>
      <t>住院醫療成本</t>
    </r>
    <phoneticPr fontId="15" type="noConversion"/>
  </si>
  <si>
    <r>
      <rPr>
        <sz val="12"/>
        <rFont val="標楷體"/>
        <family val="4"/>
        <charset val="136"/>
      </rPr>
      <t>人日</t>
    </r>
    <phoneticPr fontId="15" type="noConversion"/>
  </si>
  <si>
    <r>
      <rPr>
        <sz val="12"/>
        <rFont val="標楷體"/>
        <family val="4"/>
        <charset val="136"/>
      </rPr>
      <t>退休及卹償金</t>
    </r>
    <phoneticPr fontId="15" type="noConversion"/>
  </si>
  <si>
    <r>
      <rPr>
        <sz val="12"/>
        <rFont val="標楷體"/>
        <family val="4"/>
        <charset val="136"/>
      </rPr>
      <t>服務費用</t>
    </r>
    <phoneticPr fontId="15" type="noConversion"/>
  </si>
  <si>
    <r>
      <rPr>
        <sz val="12"/>
        <rFont val="標楷體"/>
        <family val="4"/>
        <charset val="136"/>
      </rPr>
      <t>水電費</t>
    </r>
    <phoneticPr fontId="15" type="noConversion"/>
  </si>
  <si>
    <r>
      <rPr>
        <sz val="12"/>
        <rFont val="標楷體"/>
        <family val="4"/>
        <charset val="136"/>
      </rPr>
      <t>攤銷</t>
    </r>
    <phoneticPr fontId="15" type="noConversion"/>
  </si>
  <si>
    <r>
      <rPr>
        <sz val="12"/>
        <rFont val="標楷體"/>
        <family val="4"/>
        <charset val="136"/>
      </rPr>
      <t>規費</t>
    </r>
    <phoneticPr fontId="15" type="noConversion"/>
  </si>
  <si>
    <r>
      <rPr>
        <sz val="12"/>
        <rFont val="標楷體"/>
        <family val="4"/>
        <charset val="136"/>
      </rPr>
      <t>總計</t>
    </r>
    <phoneticPr fontId="15" type="noConversion"/>
  </si>
  <si>
    <r>
      <rPr>
        <sz val="12"/>
        <rFont val="標楷體"/>
        <family val="4"/>
        <charset val="136"/>
      </rPr>
      <t>其他醫療成本</t>
    </r>
    <phoneticPr fontId="15" type="noConversion"/>
  </si>
  <si>
    <r>
      <rPr>
        <sz val="11"/>
        <rFont val="標楷體"/>
        <family val="4"/>
        <charset val="136"/>
      </rPr>
      <t>人日</t>
    </r>
    <phoneticPr fontId="15" type="noConversion"/>
  </si>
  <si>
    <r>
      <rPr>
        <sz val="12"/>
        <rFont val="標楷體"/>
        <family val="4"/>
        <charset val="136"/>
      </rPr>
      <t>專業服務費</t>
    </r>
    <phoneticPr fontId="15" type="noConversion"/>
  </si>
  <si>
    <r>
      <rPr>
        <sz val="12"/>
        <rFont val="標楷體"/>
        <family val="4"/>
        <charset val="136"/>
      </rPr>
      <t>稅捐與規費（強制費）</t>
    </r>
    <phoneticPr fontId="15" type="noConversion"/>
  </si>
  <si>
    <r>
      <rPr>
        <u/>
        <sz val="14"/>
        <rFont val="標楷體"/>
        <family val="4"/>
        <charset val="136"/>
      </rPr>
      <t>國立臺灣大學附設</t>
    </r>
    <phoneticPr fontId="3" type="noConversion"/>
  </si>
  <si>
    <r>
      <rPr>
        <u/>
        <sz val="14"/>
        <rFont val="標楷體"/>
        <family val="4"/>
        <charset val="136"/>
      </rPr>
      <t>醫院作業基金</t>
    </r>
    <r>
      <rPr>
        <u/>
        <sz val="14"/>
        <rFont val="Times New Roman"/>
        <family val="1"/>
      </rPr>
      <t>(</t>
    </r>
    <r>
      <rPr>
        <u/>
        <sz val="14"/>
        <rFont val="標楷體"/>
        <family val="4"/>
        <charset val="136"/>
      </rPr>
      <t>個別</t>
    </r>
    <r>
      <rPr>
        <u/>
        <sz val="14"/>
        <rFont val="Times New Roman"/>
        <family val="1"/>
      </rPr>
      <t>)</t>
    </r>
    <phoneticPr fontId="3" type="noConversion"/>
  </si>
  <si>
    <r>
      <rPr>
        <b/>
        <sz val="18"/>
        <rFont val="標楷體"/>
        <family val="4"/>
        <charset val="136"/>
      </rPr>
      <t>教學成本</t>
    </r>
  </si>
  <si>
    <r>
      <rPr>
        <b/>
        <sz val="18"/>
        <rFont val="標楷體"/>
        <family val="4"/>
        <charset val="136"/>
      </rPr>
      <t>明細表</t>
    </r>
    <phoneticPr fontId="3" type="noConversion"/>
  </si>
  <si>
    <r>
      <rPr>
        <sz val="12"/>
        <rFont val="標楷體"/>
        <family val="4"/>
        <charset val="136"/>
      </rPr>
      <t>單位：新臺幣千元</t>
    </r>
    <phoneticPr fontId="3" type="noConversion"/>
  </si>
  <si>
    <r>
      <rPr>
        <sz val="12"/>
        <rFont val="標楷體"/>
        <family val="4"/>
        <charset val="136"/>
      </rPr>
      <t>科目及營運項目</t>
    </r>
    <phoneticPr fontId="3" type="noConversion"/>
  </si>
  <si>
    <r>
      <rPr>
        <sz val="12"/>
        <rFont val="標楷體"/>
        <family val="4"/>
        <charset val="136"/>
      </rPr>
      <t>單位</t>
    </r>
    <phoneticPr fontId="3" type="noConversion"/>
  </si>
  <si>
    <r>
      <rPr>
        <sz val="12"/>
        <rFont val="標楷體"/>
        <family val="4"/>
        <charset val="136"/>
      </rPr>
      <t>本年度預算數</t>
    </r>
    <phoneticPr fontId="3" type="noConversion"/>
  </si>
  <si>
    <r>
      <rPr>
        <sz val="12"/>
        <rFont val="標楷體"/>
        <family val="4"/>
        <charset val="136"/>
      </rPr>
      <t>上年度預算數</t>
    </r>
    <phoneticPr fontId="3" type="noConversion"/>
  </si>
  <si>
    <r>
      <rPr>
        <sz val="12"/>
        <rFont val="標楷體"/>
        <family val="4"/>
        <charset val="136"/>
      </rPr>
      <t>前年度決算數</t>
    </r>
    <phoneticPr fontId="3" type="noConversion"/>
  </si>
  <si>
    <r>
      <rPr>
        <sz val="12"/>
        <rFont val="標楷體"/>
        <family val="4"/>
        <charset val="136"/>
      </rPr>
      <t xml:space="preserve">平均
單位成本
</t>
    </r>
    <r>
      <rPr>
        <sz val="12"/>
        <rFont val="Times New Roman"/>
        <family val="1"/>
      </rPr>
      <t>(</t>
    </r>
    <r>
      <rPr>
        <sz val="12"/>
        <rFont val="標楷體"/>
        <family val="4"/>
        <charset val="136"/>
      </rPr>
      <t>元</t>
    </r>
    <r>
      <rPr>
        <sz val="12"/>
        <rFont val="Times New Roman"/>
        <family val="1"/>
      </rPr>
      <t>)</t>
    </r>
    <phoneticPr fontId="3" type="noConversion"/>
  </si>
  <si>
    <r>
      <rPr>
        <sz val="12"/>
        <rFont val="標楷體"/>
        <family val="4"/>
        <charset val="136"/>
      </rPr>
      <t xml:space="preserve">平均
單位成本
</t>
    </r>
    <r>
      <rPr>
        <sz val="12"/>
        <rFont val="Times New Roman"/>
        <family val="1"/>
      </rPr>
      <t>(</t>
    </r>
    <r>
      <rPr>
        <sz val="12"/>
        <rFont val="標楷體"/>
        <family val="4"/>
        <charset val="136"/>
      </rPr>
      <t>元</t>
    </r>
    <r>
      <rPr>
        <sz val="12"/>
        <rFont val="Times New Roman"/>
        <family val="1"/>
      </rPr>
      <t>)</t>
    </r>
    <phoneticPr fontId="3" type="noConversion"/>
  </si>
  <si>
    <r>
      <rPr>
        <sz val="12"/>
        <rFont val="標楷體"/>
        <family val="4"/>
        <charset val="136"/>
      </rPr>
      <t xml:space="preserve">平均
單位成本
</t>
    </r>
    <r>
      <rPr>
        <sz val="12"/>
        <rFont val="Times New Roman"/>
        <family val="1"/>
      </rPr>
      <t>(</t>
    </r>
    <r>
      <rPr>
        <sz val="12"/>
        <rFont val="標楷體"/>
        <family val="4"/>
        <charset val="136"/>
      </rPr>
      <t>元</t>
    </r>
    <r>
      <rPr>
        <sz val="12"/>
        <rFont val="Times New Roman"/>
        <family val="1"/>
      </rPr>
      <t>)</t>
    </r>
    <phoneticPr fontId="3" type="noConversion"/>
  </si>
  <si>
    <r>
      <rPr>
        <sz val="12"/>
        <rFont val="標楷體"/>
        <family val="4"/>
        <charset val="136"/>
      </rPr>
      <t>教學成本</t>
    </r>
    <phoneticPr fontId="3" type="noConversion"/>
  </si>
  <si>
    <r>
      <rPr>
        <sz val="12"/>
        <rFont val="標楷體"/>
        <family val="4"/>
        <charset val="136"/>
      </rPr>
      <t>教學研究及訓輔成本</t>
    </r>
    <phoneticPr fontId="15" type="noConversion"/>
  </si>
  <si>
    <r>
      <rPr>
        <sz val="12"/>
        <rFont val="標楷體"/>
        <family val="4"/>
        <charset val="136"/>
      </rPr>
      <t>服務費用</t>
    </r>
    <phoneticPr fontId="15" type="noConversion"/>
  </si>
  <si>
    <r>
      <rPr>
        <sz val="12"/>
        <rFont val="標楷體"/>
        <family val="4"/>
        <charset val="136"/>
      </rPr>
      <t>旅運費</t>
    </r>
    <phoneticPr fontId="15" type="noConversion"/>
  </si>
  <si>
    <r>
      <rPr>
        <sz val="12"/>
        <rFont val="標楷體"/>
        <family val="4"/>
        <charset val="136"/>
      </rPr>
      <t>商品及醫療用品</t>
    </r>
    <phoneticPr fontId="15" type="noConversion"/>
  </si>
  <si>
    <r>
      <rPr>
        <sz val="12"/>
        <rFont val="標楷體"/>
        <family val="4"/>
        <charset val="136"/>
      </rPr>
      <t>地租及水租</t>
    </r>
    <phoneticPr fontId="15" type="noConversion"/>
  </si>
  <si>
    <r>
      <rPr>
        <sz val="12"/>
        <rFont val="標楷體"/>
        <family val="4"/>
        <charset val="136"/>
      </rPr>
      <t>交通及運輸設備租金</t>
    </r>
    <phoneticPr fontId="15" type="noConversion"/>
  </si>
  <si>
    <r>
      <rPr>
        <sz val="12"/>
        <rFont val="標楷體"/>
        <family val="4"/>
        <charset val="136"/>
      </rPr>
      <t>捐助、補助與獎助</t>
    </r>
  </si>
  <si>
    <r>
      <rPr>
        <u/>
        <sz val="14"/>
        <rFont val="標楷體"/>
        <family val="4"/>
        <charset val="136"/>
      </rPr>
      <t>國立臺灣大學附設醫院作業基金</t>
    </r>
    <r>
      <rPr>
        <u/>
        <sz val="14"/>
        <rFont val="Times New Roman"/>
        <family val="1"/>
      </rPr>
      <t>(</t>
    </r>
    <r>
      <rPr>
        <u/>
        <sz val="14"/>
        <rFont val="標楷體"/>
        <family val="4"/>
        <charset val="136"/>
      </rPr>
      <t>個別</t>
    </r>
    <r>
      <rPr>
        <u/>
        <sz val="14"/>
        <rFont val="Times New Roman"/>
        <family val="1"/>
      </rPr>
      <t>)</t>
    </r>
    <phoneticPr fontId="15" type="noConversion"/>
  </si>
  <si>
    <r>
      <rPr>
        <b/>
        <sz val="18"/>
        <rFont val="標楷體"/>
        <family val="4"/>
        <charset val="136"/>
      </rPr>
      <t>其他業務成本明細表</t>
    </r>
    <phoneticPr fontId="3" type="noConversion"/>
  </si>
  <si>
    <r>
      <rPr>
        <sz val="12"/>
        <rFont val="標楷體"/>
        <family val="4"/>
        <charset val="136"/>
      </rPr>
      <t>單位：新臺幣千元</t>
    </r>
    <phoneticPr fontId="3" type="noConversion"/>
  </si>
  <si>
    <r>
      <rPr>
        <sz val="12"/>
        <rFont val="標楷體"/>
        <family val="4"/>
        <charset val="136"/>
      </rPr>
      <t>前年度決算數</t>
    </r>
    <phoneticPr fontId="15" type="noConversion"/>
  </si>
  <si>
    <r>
      <rPr>
        <sz val="12"/>
        <rFont val="標楷體"/>
        <family val="4"/>
        <charset val="136"/>
      </rPr>
      <t>上年度預算數</t>
    </r>
    <phoneticPr fontId="15" type="noConversion"/>
  </si>
  <si>
    <r>
      <rPr>
        <sz val="12"/>
        <rFont val="標楷體"/>
        <family val="4"/>
        <charset val="136"/>
      </rPr>
      <t>科目及業務計畫項目</t>
    </r>
    <phoneticPr fontId="3" type="noConversion"/>
  </si>
  <si>
    <r>
      <rPr>
        <sz val="12"/>
        <rFont val="標楷體"/>
        <family val="4"/>
        <charset val="136"/>
      </rPr>
      <t>本年度預算數</t>
    </r>
    <phoneticPr fontId="15" type="noConversion"/>
  </si>
  <si>
    <r>
      <rPr>
        <sz val="12"/>
        <rFont val="標楷體"/>
        <family val="4"/>
        <charset val="136"/>
      </rPr>
      <t>其他業務成本</t>
    </r>
    <phoneticPr fontId="15" type="noConversion"/>
  </si>
  <si>
    <r>
      <rPr>
        <sz val="12"/>
        <rFont val="標楷體"/>
        <family val="4"/>
        <charset val="136"/>
      </rPr>
      <t>雜項業務成本</t>
    </r>
    <phoneticPr fontId="15" type="noConversion"/>
  </si>
  <si>
    <r>
      <rPr>
        <sz val="12"/>
        <rFont val="標楷體"/>
        <family val="4"/>
        <charset val="136"/>
      </rPr>
      <t>服務費用</t>
    </r>
    <phoneticPr fontId="15" type="noConversion"/>
  </si>
  <si>
    <r>
      <rPr>
        <sz val="12"/>
        <rFont val="標楷體"/>
        <family val="4"/>
        <charset val="136"/>
      </rPr>
      <t>旅運費</t>
    </r>
    <phoneticPr fontId="15" type="noConversion"/>
  </si>
  <si>
    <r>
      <rPr>
        <sz val="12"/>
        <rFont val="標楷體"/>
        <family val="4"/>
        <charset val="136"/>
      </rPr>
      <t>修理保養及保固費</t>
    </r>
    <phoneticPr fontId="15" type="noConversion"/>
  </si>
  <si>
    <r>
      <rPr>
        <sz val="12"/>
        <rFont val="標楷體"/>
        <family val="4"/>
        <charset val="136"/>
      </rPr>
      <t>材料及用品費</t>
    </r>
    <phoneticPr fontId="15" type="noConversion"/>
  </si>
  <si>
    <r>
      <rPr>
        <sz val="12"/>
        <rFont val="標楷體"/>
        <family val="4"/>
        <charset val="136"/>
      </rPr>
      <t>規費</t>
    </r>
    <phoneticPr fontId="15" type="noConversion"/>
  </si>
  <si>
    <t>備註：上年度預計數係就上年度預算數按實際業務狀況調整之數額。</t>
    <phoneticPr fontId="15" type="noConversion"/>
  </si>
  <si>
    <r>
      <rPr>
        <sz val="12"/>
        <color rgb="FF0000FF"/>
        <rFont val="標楷體"/>
        <family val="4"/>
        <charset val="136"/>
      </rPr>
      <t>長期應收款</t>
    </r>
    <phoneticPr fontId="15" type="noConversion"/>
  </si>
  <si>
    <t xml:space="preserve"> 土地</t>
    <phoneticPr fontId="15" type="noConversion"/>
  </si>
  <si>
    <r>
      <rPr>
        <sz val="12"/>
        <color rgb="FF0000FF"/>
        <rFont val="標楷體"/>
        <family val="4"/>
        <charset val="136"/>
      </rPr>
      <t>累積其他綜合餘絀</t>
    </r>
    <phoneticPr fontId="15" type="noConversion"/>
  </si>
  <si>
    <t>比較增減</t>
    <phoneticPr fontId="3" type="noConversion"/>
  </si>
  <si>
    <t>12.26</t>
    <phoneticPr fontId="15" type="noConversion"/>
  </si>
  <si>
    <t>107/01~112/12</t>
    <phoneticPr fontId="15" type="noConversion"/>
  </si>
  <si>
    <r>
      <rPr>
        <sz val="12"/>
        <rFont val="標楷體"/>
        <family val="4"/>
        <charset val="136"/>
      </rPr>
      <t>備註：</t>
    </r>
    <phoneticPr fontId="3" type="noConversion"/>
  </si>
  <si>
    <t>國立臺灣大學附設醫院作業基金（個別）</t>
    <phoneticPr fontId="15" type="noConversion"/>
  </si>
  <si>
    <r>
      <t xml:space="preserve">  </t>
    </r>
    <r>
      <rPr>
        <sz val="12"/>
        <color indexed="8"/>
        <rFont val="標楷體"/>
        <family val="4"/>
        <charset val="136"/>
      </rPr>
      <t>　　</t>
    </r>
    <r>
      <rPr>
        <sz val="12"/>
        <color indexed="8"/>
        <rFont val="Times New Roman"/>
        <family val="1"/>
      </rPr>
      <t xml:space="preserve">                                </t>
    </r>
    <r>
      <rPr>
        <sz val="12"/>
        <color indexed="8"/>
        <rFont val="標楷體"/>
        <family val="4"/>
        <charset val="136"/>
      </rPr>
      <t>　　　　　</t>
    </r>
    <r>
      <rPr>
        <sz val="12"/>
        <color indexed="8"/>
        <rFont val="Times New Roman"/>
        <family val="1"/>
      </rPr>
      <t xml:space="preserve">      </t>
    </r>
    <r>
      <rPr>
        <sz val="12"/>
        <color indexed="8"/>
        <rFont val="標楷體"/>
        <family val="4"/>
        <charset val="136"/>
      </rPr>
      <t>中華民國</t>
    </r>
    <r>
      <rPr>
        <sz val="12"/>
        <color indexed="8"/>
        <rFont val="Times New Roman"/>
        <family val="1"/>
      </rPr>
      <t>110</t>
    </r>
    <r>
      <rPr>
        <sz val="12"/>
        <color indexed="8"/>
        <rFont val="標楷體"/>
        <family val="4"/>
        <charset val="136"/>
      </rPr>
      <t>年度</t>
    </r>
    <phoneticPr fontId="3" type="noConversion"/>
  </si>
  <si>
    <t>中華民國110年度</t>
    <phoneticPr fontId="3" type="noConversion"/>
  </si>
  <si>
    <r>
      <t xml:space="preserve">                                              </t>
    </r>
    <r>
      <rPr>
        <sz val="12"/>
        <color theme="1"/>
        <rFont val="標楷體"/>
        <family val="4"/>
        <charset val="136"/>
      </rPr>
      <t>中華民國</t>
    </r>
    <r>
      <rPr>
        <sz val="12"/>
        <color theme="1"/>
        <rFont val="Times New Roman"/>
        <family val="1"/>
      </rPr>
      <t>110</t>
    </r>
    <r>
      <rPr>
        <sz val="12"/>
        <color theme="1"/>
        <rFont val="標楷體"/>
        <family val="4"/>
        <charset val="136"/>
      </rPr>
      <t>年度</t>
    </r>
    <phoneticPr fontId="3" type="noConversion"/>
  </si>
  <si>
    <t>中華民國110年度</t>
    <phoneticPr fontId="3" type="noConversion"/>
  </si>
  <si>
    <t>108決算數</t>
    <phoneticPr fontId="3" type="noConversion"/>
  </si>
  <si>
    <t>108決算</t>
    <phoneticPr fontId="3" type="noConversion"/>
  </si>
  <si>
    <t>參酌前年度決算數及預計適用醫療優待免費對象估列。其中包含器官移植之醫療優待免費5,860千元。</t>
    <phoneticPr fontId="3" type="noConversion"/>
  </si>
  <si>
    <t>衛生福利部補助培訓畢業後醫事人員在職教育之教學成本18,116千元、西醫畢業後一般醫學訓練計畫(PGY)補助數38,020千元、器官勸募網絡計畫補助數3,065千元。</t>
    <phoneticPr fontId="3" type="noConversion"/>
  </si>
  <si>
    <t>108決算</t>
    <phoneticPr fontId="3" type="noConversion"/>
  </si>
  <si>
    <t>中華民國110年度</t>
    <phoneticPr fontId="3" type="noConversion"/>
  </si>
  <si>
    <r>
      <t>以預計</t>
    </r>
    <r>
      <rPr>
        <sz val="12"/>
        <rFont val="Times New Roman"/>
        <family val="1"/>
      </rPr>
      <t>110</t>
    </r>
    <r>
      <rPr>
        <sz val="12"/>
        <rFont val="標楷體"/>
        <family val="4"/>
        <charset val="136"/>
      </rPr>
      <t>年度存款餘額及現行銀行存款利率估列。</t>
    </r>
    <r>
      <rPr>
        <sz val="12"/>
        <color indexed="12"/>
        <rFont val="Times New Roman"/>
        <family val="1"/>
      </rPr>
      <t/>
    </r>
    <phoneticPr fontId="3" type="noConversion"/>
  </si>
  <si>
    <t>→參酌108年決算數*1.03估列</t>
  </si>
  <si>
    <r>
      <t>→參酌108年決算數*1.03估列+</t>
    </r>
    <r>
      <rPr>
        <sz val="12"/>
        <color rgb="FF0000FF"/>
        <rFont val="Arial Unicode MS"/>
        <family val="2"/>
        <charset val="136"/>
      </rPr>
      <t>總務室估受贈資產提列折舊</t>
    </r>
    <phoneticPr fontId="3" type="noConversion"/>
  </si>
  <si>
    <t>→參酌108年決算數*1.03估列</t>
    <phoneticPr fontId="3" type="noConversion"/>
  </si>
  <si>
    <t>→參酌108年決算數</t>
  </si>
  <si>
    <t>→參酌108年決算數</t>
    <phoneticPr fontId="3" type="noConversion"/>
  </si>
  <si>
    <t>營養品審查費</t>
  </si>
  <si>
    <t>預估臺灣大學及其他機關撥入財產增撥基金數100萬元。</t>
    <phoneticPr fontId="15" type="noConversion"/>
  </si>
  <si>
    <t>110年度</t>
    <phoneticPr fontId="3" type="noConversion"/>
  </si>
  <si>
    <r>
      <rPr>
        <sz val="12"/>
        <rFont val="標楷體"/>
        <family val="4"/>
        <charset val="136"/>
      </rPr>
      <t>中華民國</t>
    </r>
    <r>
      <rPr>
        <sz val="12"/>
        <rFont val="Times New Roman"/>
        <family val="1"/>
      </rPr>
      <t>110</t>
    </r>
    <r>
      <rPr>
        <sz val="12"/>
        <rFont val="標楷體"/>
        <family val="4"/>
        <charset val="136"/>
      </rPr>
      <t>年度</t>
    </r>
    <phoneticPr fontId="3" type="noConversion"/>
  </si>
  <si>
    <r>
      <rPr>
        <sz val="14"/>
        <rFont val="標楷體"/>
        <family val="4"/>
        <charset val="136"/>
      </rPr>
      <t>房屋及
建築</t>
    </r>
    <phoneticPr fontId="3" type="noConversion"/>
  </si>
  <si>
    <r>
      <rPr>
        <sz val="12"/>
        <rFont val="標楷體"/>
        <family val="4"/>
        <charset val="136"/>
      </rPr>
      <t>一、健康大樓新建工程計畫總經費計</t>
    </r>
    <r>
      <rPr>
        <sz val="12"/>
        <rFont val="Times New Roman"/>
        <family val="1"/>
      </rPr>
      <t>5,447,402</t>
    </r>
    <r>
      <rPr>
        <sz val="12"/>
        <rFont val="標楷體"/>
        <family val="4"/>
        <charset val="136"/>
      </rPr>
      <t>千元，悉由本院營運資金支應。</t>
    </r>
    <phoneticPr fontId="3" type="noConversion"/>
  </si>
  <si>
    <r>
      <rPr>
        <sz val="12"/>
        <rFont val="標楷體"/>
        <family val="4"/>
        <charset val="136"/>
      </rPr>
      <t>一、林森大樓新建工程總經費計</t>
    </r>
    <r>
      <rPr>
        <sz val="12"/>
        <rFont val="Times New Roman"/>
        <family val="1"/>
      </rPr>
      <t>280,637</t>
    </r>
    <r>
      <rPr>
        <sz val="12"/>
        <rFont val="標楷體"/>
        <family val="4"/>
        <charset val="136"/>
      </rPr>
      <t>千元，悉由本院營運資金支應。</t>
    </r>
    <phoneticPr fontId="3" type="noConversion"/>
  </si>
  <si>
    <r>
      <rPr>
        <sz val="12"/>
        <rFont val="標楷體"/>
        <family val="4"/>
        <charset val="136"/>
      </rPr>
      <t>二、本計畫依「中央政府各機關工程管理費支用要點」規定，按</t>
    </r>
    <r>
      <rPr>
        <sz val="12"/>
        <rFont val="Times New Roman"/>
        <family val="1"/>
      </rPr>
      <t>0.5%~3%</t>
    </r>
    <r>
      <rPr>
        <sz val="12"/>
        <rFont val="標楷體"/>
        <family val="4"/>
        <charset val="136"/>
      </rPr>
      <t>估算工程管理費，本年度未編列。</t>
    </r>
    <phoneticPr fontId="3" type="noConversion"/>
  </si>
  <si>
    <r>
      <rPr>
        <sz val="12"/>
        <rFont val="標楷體"/>
        <family val="4"/>
        <charset val="136"/>
      </rPr>
      <t>一、仁愛醫護大樓新建工程總經費計</t>
    </r>
    <r>
      <rPr>
        <sz val="12"/>
        <rFont val="Times New Roman"/>
        <family val="1"/>
      </rPr>
      <t>664,783</t>
    </r>
    <r>
      <rPr>
        <sz val="12"/>
        <rFont val="標楷體"/>
        <family val="4"/>
        <charset val="136"/>
      </rPr>
      <t>千元，悉由本院營運資金支應。</t>
    </r>
    <phoneticPr fontId="3" type="noConversion"/>
  </si>
  <si>
    <r>
      <t>110</t>
    </r>
    <r>
      <rPr>
        <sz val="12"/>
        <rFont val="標楷體"/>
        <family val="4"/>
        <charset val="136"/>
      </rPr>
      <t>年度</t>
    </r>
    <phoneticPr fontId="3" type="noConversion"/>
  </si>
  <si>
    <t>110/1~110/12</t>
    <phoneticPr fontId="3" type="noConversion"/>
  </si>
  <si>
    <r>
      <t>110</t>
    </r>
    <r>
      <rPr>
        <sz val="12"/>
        <rFont val="標楷體"/>
        <family val="4"/>
        <charset val="136"/>
      </rPr>
      <t>年度</t>
    </r>
    <phoneticPr fontId="15" type="noConversion"/>
  </si>
  <si>
    <r>
      <rPr>
        <sz val="14"/>
        <rFont val="標楷體"/>
        <family val="4"/>
        <charset val="136"/>
      </rPr>
      <t>項目</t>
    </r>
    <phoneticPr fontId="3" type="noConversion"/>
  </si>
  <si>
    <r>
      <rPr>
        <sz val="12"/>
        <rFont val="標楷體"/>
        <family val="4"/>
        <charset val="136"/>
      </rPr>
      <t>全部計畫</t>
    </r>
    <phoneticPr fontId="3" type="noConversion"/>
  </si>
  <si>
    <r>
      <rPr>
        <sz val="12"/>
        <rFont val="標楷體"/>
        <family val="4"/>
        <charset val="136"/>
      </rPr>
      <t>投資總額</t>
    </r>
    <phoneticPr fontId="3" type="noConversion"/>
  </si>
  <si>
    <r>
      <rPr>
        <sz val="12"/>
        <rFont val="標楷體"/>
        <family val="4"/>
        <charset val="136"/>
      </rPr>
      <t>資金來源</t>
    </r>
    <phoneticPr fontId="3" type="noConversion"/>
  </si>
  <si>
    <r>
      <rPr>
        <sz val="12"/>
        <rFont val="標楷體"/>
        <family val="4"/>
        <charset val="136"/>
      </rPr>
      <t>進度起迄
年月</t>
    </r>
    <phoneticPr fontId="3" type="noConversion"/>
  </si>
  <si>
    <r>
      <rPr>
        <sz val="12"/>
        <rFont val="標楷體"/>
        <family val="4"/>
        <charset val="136"/>
      </rPr>
      <t>現　值報酬率</t>
    </r>
    <r>
      <rPr>
        <sz val="12"/>
        <rFont val="Times New Roman"/>
        <family val="1"/>
      </rPr>
      <t>(%)</t>
    </r>
    <phoneticPr fontId="3" type="noConversion"/>
  </si>
  <si>
    <r>
      <rPr>
        <sz val="12"/>
        <rFont val="標楷體"/>
        <family val="4"/>
        <charset val="136"/>
      </rPr>
      <t>收回年限</t>
    </r>
    <r>
      <rPr>
        <sz val="12"/>
        <rFont val="Times New Roman"/>
        <family val="1"/>
      </rPr>
      <t>(</t>
    </r>
    <r>
      <rPr>
        <sz val="12"/>
        <rFont val="標楷體"/>
        <family val="4"/>
        <charset val="136"/>
      </rPr>
      <t>年</t>
    </r>
    <r>
      <rPr>
        <sz val="12"/>
        <rFont val="Times New Roman"/>
        <family val="1"/>
      </rPr>
      <t>)</t>
    </r>
    <phoneticPr fontId="3" type="noConversion"/>
  </si>
  <si>
    <r>
      <rPr>
        <sz val="12"/>
        <rFont val="標楷體"/>
        <family val="4"/>
        <charset val="136"/>
      </rPr>
      <t>本年度</t>
    </r>
    <phoneticPr fontId="3" type="noConversion"/>
  </si>
  <si>
    <r>
      <rPr>
        <sz val="12"/>
        <rFont val="標楷體"/>
        <family val="4"/>
        <charset val="136"/>
      </rPr>
      <t>本院外牆更新為輕量化之金屬帷幕外牆系統除可減輕結構負擔外，並可改善院內感染控制及環境衛生，進而降低空調負荷，節約能源，提供來院民眾安全的就醫環境及更完善之醫療服務。</t>
    </r>
    <phoneticPr fontId="15" type="noConversion"/>
  </si>
  <si>
    <r>
      <rPr>
        <sz val="12"/>
        <rFont val="標楷體"/>
        <family val="4"/>
        <charset val="136"/>
      </rPr>
      <t>興建地上</t>
    </r>
    <r>
      <rPr>
        <sz val="12"/>
        <rFont val="Times New Roman"/>
        <family val="1"/>
      </rPr>
      <t>6</t>
    </r>
    <r>
      <rPr>
        <sz val="12"/>
        <rFont val="標楷體"/>
        <family val="4"/>
        <charset val="136"/>
      </rPr>
      <t>層樓、地下</t>
    </r>
    <r>
      <rPr>
        <sz val="12"/>
        <rFont val="Times New Roman"/>
        <family val="1"/>
      </rPr>
      <t>3</t>
    </r>
    <r>
      <rPr>
        <sz val="12"/>
        <rFont val="標楷體"/>
        <family val="4"/>
        <charset val="136"/>
      </rPr>
      <t>層大樓，總樓地板面積約</t>
    </r>
    <r>
      <rPr>
        <sz val="12"/>
        <rFont val="Times New Roman"/>
        <family val="1"/>
      </rPr>
      <t>5,781.76</t>
    </r>
    <r>
      <rPr>
        <sz val="12"/>
        <rFont val="標楷體"/>
        <family val="4"/>
        <charset val="136"/>
      </rPr>
      <t>平方公尺。</t>
    </r>
    <phoneticPr fontId="15" type="noConversion"/>
  </si>
  <si>
    <r>
      <t>107</t>
    </r>
    <r>
      <rPr>
        <sz val="12"/>
        <rFont val="標楷體"/>
        <family val="4"/>
        <charset val="136"/>
      </rPr>
      <t>年</t>
    </r>
    <r>
      <rPr>
        <sz val="12"/>
        <rFont val="Times New Roman"/>
        <family val="1"/>
      </rPr>
      <t>~112</t>
    </r>
    <r>
      <rPr>
        <sz val="12"/>
        <rFont val="標楷體"/>
        <family val="4"/>
        <charset val="136"/>
      </rPr>
      <t>年</t>
    </r>
    <phoneticPr fontId="15" type="noConversion"/>
  </si>
  <si>
    <r>
      <rPr>
        <sz val="12"/>
        <rFont val="標楷體"/>
        <family val="4"/>
        <charset val="136"/>
      </rPr>
      <t>仁愛醫護大樓新建工程</t>
    </r>
  </si>
  <si>
    <r>
      <rPr>
        <sz val="12"/>
        <rFont val="標楷體"/>
        <family val="4"/>
        <charset val="136"/>
      </rPr>
      <t>中華民國</t>
    </r>
    <r>
      <rPr>
        <sz val="12"/>
        <rFont val="Times New Roman"/>
        <family val="1"/>
      </rPr>
      <t>110</t>
    </r>
    <r>
      <rPr>
        <sz val="12"/>
        <rFont val="標楷體"/>
        <family val="4"/>
        <charset val="136"/>
      </rPr>
      <t>年度</t>
    </r>
    <phoneticPr fontId="3" type="noConversion"/>
  </si>
  <si>
    <r>
      <rPr>
        <sz val="12"/>
        <rFont val="標楷體"/>
        <family val="4"/>
        <charset val="136"/>
      </rPr>
      <t>備註：預計「代管資產」報廢金額為</t>
    </r>
    <r>
      <rPr>
        <sz val="12"/>
        <rFont val="Times New Roman"/>
        <family val="1"/>
      </rPr>
      <t>1,773</t>
    </r>
    <r>
      <rPr>
        <sz val="12"/>
        <rFont val="標楷體"/>
        <family val="4"/>
        <charset val="136"/>
      </rPr>
      <t>千元。</t>
    </r>
    <phoneticPr fontId="3" type="noConversion"/>
  </si>
  <si>
    <t>受贈固定資產及無形資產與遞延收入同額增加之金額50,800千元，係外界捐贈（包含機械及設備42,000千元、交通運輸設備6,400千元、什項設備1,400千元、電腦軟體1,000千元）。</t>
    <phoneticPr fontId="15" type="noConversion"/>
  </si>
  <si>
    <t>支付約聘僱人員退休及離職金600千元。</t>
    <phoneticPr fontId="15" type="noConversion"/>
  </si>
  <si>
    <t>報廢固定資產－固定資產與累計折舊同額減少之金額424,924千元（報廢項目包含機械及設備407,333千元、交通及運輸設備2,272千元，什項設備15,319千元)。</t>
    <phoneticPr fontId="15" type="noConversion"/>
  </si>
  <si>
    <t>報廢固定資產－代管資產與應付代管資產同額減少之金額1,773千元。</t>
    <phoneticPr fontId="15" type="noConversion"/>
  </si>
  <si>
    <t>預計應收醫療帳款轉催收款項5,400千元，應收醫療帳款實際發生折讓1,495,000千元，催收款項實際發生呆帳4,200千元。</t>
    <phoneticPr fontId="15" type="noConversion"/>
  </si>
  <si>
    <t>109.1.11</t>
    <phoneticPr fontId="3" type="noConversion"/>
  </si>
  <si>
    <t>106年度決算數</t>
    <phoneticPr fontId="3" type="noConversion"/>
  </si>
  <si>
    <t>107年度決算數</t>
    <phoneticPr fontId="3" type="noConversion"/>
  </si>
  <si>
    <t xml:space="preserve">     中華民國110年度</t>
    <phoneticPr fontId="3" type="noConversion"/>
  </si>
  <si>
    <t xml:space="preserve">        　 　 　 　        　　　中華民國110年度</t>
    <phoneticPr fontId="3" type="noConversion"/>
  </si>
  <si>
    <t>　一、為應業務成長需要及考量人員運用之彈性，本院逐年增聘按月、按日或按件計
　　　酬人員及委聘專業機構或特約醫事人員。110年預計聘用醫務行政人員1,165人
　　　(含部分工時人員15人)、研究助理598人、實習醫學生50人、契約主治醫師145
　　　人、契約住院醫師40人、契約護理人員1,534人(含部分工時人員10人)、契約醫
　　　技人員385人(含部分工時人員20人)、因應衛生福利部(PGY)計畫聘用住院醫師
　　　300人。</t>
    <phoneticPr fontId="15" type="noConversion"/>
  </si>
  <si>
    <t>　二、為應業務需要辦理院區及醫護宿舍清潔、病歷檢體及藥品傳送、病房送餐與清
　　　潔、空調及水電設備等管理操作保養、保全、停車場管理等勞務承攬，預計
　　　785人。　　</t>
    <phoneticPr fontId="15" type="noConversion"/>
  </si>
  <si>
    <t xml:space="preserve">                  中華民國110年度</t>
    <phoneticPr fontId="3" type="noConversion"/>
  </si>
  <si>
    <t>中華民國110年度</t>
    <phoneticPr fontId="15" type="noConversion"/>
  </si>
  <si>
    <t>仁愛醫護大樓新建工程</t>
  </si>
  <si>
    <t>110年度</t>
    <phoneticPr fontId="15" type="noConversion"/>
  </si>
  <si>
    <r>
      <rPr>
        <sz val="12"/>
        <rFont val="標楷體"/>
        <family val="4"/>
        <charset val="136"/>
      </rPr>
      <t>二、本計畫依「中央政府各機關工程管理費支用要點」規定，按</t>
    </r>
    <r>
      <rPr>
        <sz val="12"/>
        <rFont val="Times New Roman"/>
        <family val="1"/>
      </rPr>
      <t>0.5%~3%</t>
    </r>
    <r>
      <rPr>
        <sz val="12"/>
        <rFont val="標楷體"/>
        <family val="4"/>
        <charset val="136"/>
      </rPr>
      <t>估算工程管理費，本年度編列</t>
    </r>
    <r>
      <rPr>
        <sz val="12"/>
        <rFont val="Times New Roman"/>
        <family val="1"/>
      </rPr>
      <t>2,000</t>
    </r>
    <r>
      <rPr>
        <sz val="12"/>
        <rFont val="標楷體"/>
        <family val="4"/>
        <charset val="136"/>
      </rPr>
      <t>千元。</t>
    </r>
    <phoneticPr fontId="3" type="noConversion"/>
  </si>
  <si>
    <r>
      <t xml:space="preserve">                                                             </t>
    </r>
    <r>
      <rPr>
        <sz val="12"/>
        <rFont val="標楷體"/>
        <family val="4"/>
        <charset val="136"/>
      </rPr>
      <t>中華民國</t>
    </r>
    <r>
      <rPr>
        <sz val="12"/>
        <rFont val="Times New Roman"/>
        <family val="1"/>
      </rPr>
      <t>110</t>
    </r>
    <r>
      <rPr>
        <sz val="12"/>
        <rFont val="標楷體"/>
        <family val="4"/>
        <charset val="136"/>
      </rPr>
      <t>年度</t>
    </r>
    <phoneticPr fontId="3" type="noConversion"/>
  </si>
  <si>
    <r>
      <t xml:space="preserve">       </t>
    </r>
    <r>
      <rPr>
        <sz val="12"/>
        <rFont val="標楷體"/>
        <family val="4"/>
        <charset val="136"/>
      </rPr>
      <t>健康大樓新建工程</t>
    </r>
    <phoneticPr fontId="3" type="noConversion"/>
  </si>
  <si>
    <t>108</t>
    <phoneticPr fontId="3" type="noConversion"/>
  </si>
  <si>
    <r>
      <t>考</t>
    </r>
    <r>
      <rPr>
        <sz val="12"/>
        <rFont val="Times New Roman"/>
        <family val="1"/>
      </rPr>
      <t xml:space="preserve">  </t>
    </r>
    <r>
      <rPr>
        <sz val="12"/>
        <rFont val="標楷體"/>
        <family val="4"/>
        <charset val="136"/>
      </rPr>
      <t>績</t>
    </r>
    <r>
      <rPr>
        <sz val="12"/>
        <rFont val="Times New Roman"/>
        <family val="1"/>
      </rPr>
      <t xml:space="preserve">  
</t>
    </r>
    <r>
      <rPr>
        <sz val="12"/>
        <rFont val="標楷體"/>
        <family val="4"/>
        <charset val="136"/>
      </rPr>
      <t>獎</t>
    </r>
    <r>
      <rPr>
        <sz val="12"/>
        <rFont val="Times New Roman"/>
        <family val="1"/>
      </rPr>
      <t xml:space="preserve">  </t>
    </r>
    <r>
      <rPr>
        <sz val="12"/>
        <rFont val="標楷體"/>
        <family val="4"/>
        <charset val="136"/>
      </rPr>
      <t>金</t>
    </r>
    <phoneticPr fontId="3" type="noConversion"/>
  </si>
  <si>
    <r>
      <t>年</t>
    </r>
    <r>
      <rPr>
        <sz val="12"/>
        <rFont val="Times New Roman"/>
        <family val="1"/>
      </rPr>
      <t xml:space="preserve">  </t>
    </r>
    <r>
      <rPr>
        <sz val="12"/>
        <rFont val="標楷體"/>
        <family val="4"/>
        <charset val="136"/>
      </rPr>
      <t>終</t>
    </r>
    <r>
      <rPr>
        <sz val="12"/>
        <rFont val="Times New Roman"/>
        <family val="1"/>
      </rPr>
      <t xml:space="preserve">  
</t>
    </r>
    <r>
      <rPr>
        <sz val="12"/>
        <rFont val="標楷體"/>
        <family val="4"/>
        <charset val="136"/>
      </rPr>
      <t>獎</t>
    </r>
    <r>
      <rPr>
        <sz val="12"/>
        <rFont val="Times New Roman"/>
        <family val="1"/>
      </rPr>
      <t xml:space="preserve">  </t>
    </r>
    <r>
      <rPr>
        <sz val="12"/>
        <rFont val="標楷體"/>
        <family val="4"/>
        <charset val="136"/>
      </rPr>
      <t>金</t>
    </r>
    <phoneticPr fontId="3" type="noConversion"/>
  </si>
  <si>
    <t>分　擔
保險費</t>
    <phoneticPr fontId="3" type="noConversion"/>
  </si>
  <si>
    <r>
      <t>傷</t>
    </r>
    <r>
      <rPr>
        <sz val="12"/>
        <rFont val="Times New Roman"/>
        <family val="1"/>
      </rPr>
      <t xml:space="preserve"> </t>
    </r>
    <r>
      <rPr>
        <sz val="12"/>
        <rFont val="標楷體"/>
        <family val="4"/>
        <charset val="136"/>
      </rPr>
      <t>病
醫</t>
    </r>
    <r>
      <rPr>
        <sz val="12"/>
        <rFont val="Times New Roman"/>
        <family val="1"/>
      </rPr>
      <t xml:space="preserve"> </t>
    </r>
    <r>
      <rPr>
        <sz val="12"/>
        <rFont val="標楷體"/>
        <family val="4"/>
        <charset val="136"/>
      </rPr>
      <t>藥</t>
    </r>
    <r>
      <rPr>
        <sz val="12"/>
        <rFont val="Times New Roman"/>
        <family val="1"/>
      </rPr>
      <t xml:space="preserve"> </t>
    </r>
    <r>
      <rPr>
        <sz val="12"/>
        <rFont val="標楷體"/>
        <family val="4"/>
        <charset val="136"/>
      </rPr>
      <t>費</t>
    </r>
    <phoneticPr fontId="3" type="noConversion"/>
  </si>
  <si>
    <t>聘僱人
員薪資</t>
    <phoneticPr fontId="3" type="noConversion"/>
  </si>
  <si>
    <r>
      <t>正</t>
    </r>
    <r>
      <rPr>
        <sz val="12"/>
        <rFont val="Times New Roman"/>
        <family val="1"/>
      </rPr>
      <t xml:space="preserve"> </t>
    </r>
    <r>
      <rPr>
        <sz val="12"/>
        <rFont val="標楷體"/>
        <family val="4"/>
        <charset val="136"/>
      </rPr>
      <t>式</t>
    </r>
    <r>
      <rPr>
        <sz val="12"/>
        <rFont val="Times New Roman"/>
        <family val="1"/>
      </rPr>
      <t xml:space="preserve"> </t>
    </r>
    <r>
      <rPr>
        <sz val="12"/>
        <rFont val="標楷體"/>
        <family val="4"/>
        <charset val="136"/>
      </rPr>
      <t>員</t>
    </r>
    <r>
      <rPr>
        <sz val="12"/>
        <rFont val="Times New Roman"/>
        <family val="1"/>
      </rPr>
      <t xml:space="preserve"> 
</t>
    </r>
    <r>
      <rPr>
        <sz val="12"/>
        <rFont val="標楷體"/>
        <family val="4"/>
        <charset val="136"/>
      </rPr>
      <t>額</t>
    </r>
    <r>
      <rPr>
        <sz val="12"/>
        <rFont val="Times New Roman"/>
        <family val="1"/>
      </rPr>
      <t xml:space="preserve"> </t>
    </r>
    <r>
      <rPr>
        <sz val="12"/>
        <rFont val="標楷體"/>
        <family val="4"/>
        <charset val="136"/>
      </rPr>
      <t>薪</t>
    </r>
    <r>
      <rPr>
        <sz val="12"/>
        <rFont val="Times New Roman"/>
        <family val="1"/>
      </rPr>
      <t xml:space="preserve"> </t>
    </r>
    <r>
      <rPr>
        <sz val="12"/>
        <rFont val="標楷體"/>
        <family val="4"/>
        <charset val="136"/>
      </rPr>
      <t>資</t>
    </r>
    <phoneticPr fontId="3" type="noConversion"/>
  </si>
  <si>
    <r>
      <rPr>
        <sz val="12"/>
        <rFont val="標楷體"/>
        <family val="4"/>
        <charset val="136"/>
      </rPr>
      <t>二、本計畫依「中央政府各機關工程管理費支用要點」規定，按</t>
    </r>
    <r>
      <rPr>
        <sz val="12"/>
        <rFont val="Times New Roman"/>
        <family val="1"/>
      </rPr>
      <t>0.5%~3%</t>
    </r>
    <r>
      <rPr>
        <sz val="12"/>
        <rFont val="標楷體"/>
        <family val="4"/>
        <charset val="136"/>
      </rPr>
      <t>估算工程管理費，本年度編列</t>
    </r>
    <r>
      <rPr>
        <sz val="12"/>
        <rFont val="Times New Roman"/>
        <family val="1"/>
      </rPr>
      <t>1,406</t>
    </r>
    <r>
      <rPr>
        <sz val="12"/>
        <rFont val="標楷體"/>
        <family val="4"/>
        <charset val="136"/>
      </rPr>
      <t>千元。</t>
    </r>
    <phoneticPr fontId="3" type="noConversion"/>
  </si>
  <si>
    <r>
      <rPr>
        <sz val="12"/>
        <rFont val="標楷體"/>
        <family val="4"/>
        <charset val="136"/>
      </rPr>
      <t>二、本計畫依「中央政府各機關工程管理費支用要點」規定，按</t>
    </r>
    <r>
      <rPr>
        <sz val="12"/>
        <rFont val="Times New Roman"/>
        <family val="1"/>
      </rPr>
      <t>0.5%~3%</t>
    </r>
    <r>
      <rPr>
        <sz val="12"/>
        <rFont val="標楷體"/>
        <family val="4"/>
        <charset val="136"/>
      </rPr>
      <t>估算工程管理費，本年度編列</t>
    </r>
    <r>
      <rPr>
        <sz val="12"/>
        <rFont val="Times New Roman"/>
        <family val="1"/>
      </rPr>
      <t>517</t>
    </r>
    <r>
      <rPr>
        <sz val="12"/>
        <rFont val="標楷體"/>
        <family val="4"/>
        <charset val="136"/>
      </rPr>
      <t>千元。</t>
    </r>
    <phoneticPr fontId="3" type="noConversion"/>
  </si>
  <si>
    <r>
      <t xml:space="preserve">      </t>
    </r>
    <r>
      <rPr>
        <sz val="12"/>
        <rFont val="標楷體"/>
        <family val="4"/>
        <charset val="136"/>
      </rPr>
      <t>房屋及建築</t>
    </r>
    <phoneticPr fontId="4" type="noConversion"/>
  </si>
  <si>
    <t xml:space="preserve">　　      　　　　　　　　　　　　　　　　中華民國110年度   </t>
    <phoneticPr fontId="3" type="noConversion"/>
  </si>
  <si>
    <t>備註：</t>
    <phoneticPr fontId="15" type="noConversion"/>
  </si>
  <si>
    <t>一、管理用車輛：小客車(5人座)2輛、小客車(8人座)2輛、自用大客車(21人座)2輛。</t>
    <phoneticPr fontId="15" type="noConversion"/>
  </si>
  <si>
    <t>二、其他車輛：小貨車1輛、運送大體禮車1輛、救護車6輛、機車1輛。</t>
    <phoneticPr fontId="15" type="noConversion"/>
  </si>
  <si>
    <r>
      <rPr>
        <sz val="12"/>
        <rFont val="標楷體"/>
        <family val="4"/>
        <charset val="136"/>
      </rPr>
      <t>二、東址外牆更新工程先期規劃構想書經行政院</t>
    </r>
    <r>
      <rPr>
        <sz val="12"/>
        <rFont val="Times New Roman"/>
        <family val="1"/>
      </rPr>
      <t>107</t>
    </r>
    <r>
      <rPr>
        <sz val="12"/>
        <rFont val="標楷體"/>
        <family val="4"/>
        <charset val="136"/>
      </rPr>
      <t>年</t>
    </r>
    <r>
      <rPr>
        <sz val="12"/>
        <rFont val="Times New Roman"/>
        <family val="1"/>
      </rPr>
      <t>9</t>
    </r>
    <r>
      <rPr>
        <sz val="12"/>
        <rFont val="標楷體"/>
        <family val="4"/>
        <charset val="136"/>
      </rPr>
      <t>月</t>
    </r>
    <r>
      <rPr>
        <sz val="12"/>
        <rFont val="Times New Roman"/>
        <family val="1"/>
      </rPr>
      <t>12</t>
    </r>
    <r>
      <rPr>
        <sz val="12"/>
        <rFont val="標楷體"/>
        <family val="4"/>
        <charset val="136"/>
      </rPr>
      <t>日院臺教字第</t>
    </r>
    <r>
      <rPr>
        <sz val="12"/>
        <rFont val="Times New Roman"/>
        <family val="1"/>
      </rPr>
      <t>1070106028</t>
    </r>
    <r>
      <rPr>
        <sz val="12"/>
        <rFont val="標楷體"/>
        <family val="4"/>
        <charset val="136"/>
      </rPr>
      <t>號函核定。</t>
    </r>
    <r>
      <rPr>
        <sz val="12"/>
        <color rgb="FF0000FF"/>
        <rFont val="標楷體"/>
        <family val="4"/>
        <charset val="136"/>
      </rPr>
      <t/>
    </r>
    <phoneticPr fontId="15" type="noConversion"/>
  </si>
  <si>
    <t>五、各計畫期程係依據工程實際執行狀況調整編列。</t>
    <phoneticPr fontId="15" type="noConversion"/>
  </si>
  <si>
    <r>
      <t>108</t>
    </r>
    <r>
      <rPr>
        <sz val="12"/>
        <rFont val="標楷體"/>
        <family val="4"/>
        <charset val="136"/>
      </rPr>
      <t>年</t>
    </r>
    <r>
      <rPr>
        <sz val="12"/>
        <rFont val="Times New Roman"/>
        <family val="1"/>
      </rPr>
      <t>~114</t>
    </r>
    <r>
      <rPr>
        <sz val="12"/>
        <rFont val="標楷體"/>
        <family val="4"/>
        <charset val="136"/>
      </rPr>
      <t>年</t>
    </r>
    <phoneticPr fontId="15" type="noConversion"/>
  </si>
  <si>
    <t>特約醫事人員。110年預計聘用醫務行政人員1,165人(含部分工時人員15人)、金額計683,314
145人、金額計210,250千元；契約住院醫師40人、金額計42,000千元；契約護理人員1,534人(含
297,199千元；因應衛生福利部PGY計畫聘用住院醫師300人，金額計340,673千元。</t>
    <phoneticPr fontId="3" type="noConversion"/>
  </si>
  <si>
    <t>理操作保養、保全、停車場管理等勞務承攬，預計785人，所需經費預估為497,430千元。</t>
    <phoneticPr fontId="3" type="noConversion"/>
  </si>
  <si>
    <t>三、為應業務需要辦理院區及醫護宿舍清潔、病歷檢體及藥品傳送、病房送餐與清潔、空調及水電設備等管</t>
    <phoneticPr fontId="3" type="noConversion"/>
  </si>
  <si>
    <t>四、本院績效獎金及其他奬金係依行政院106年3月27日院授人給字第1060041361號函「教育部所屬國立大學
    數為8,766人、金額2,350,272千元；其他奬金發放人數為5,242人、金額1,156,008千元)；考績獎金係依
   「軍公教人員年終工作獎金發給注意事項」編列，預計發放人數為4,541人、金額303,093千元；年終</t>
    <phoneticPr fontId="3" type="noConversion"/>
  </si>
  <si>
    <t>校院附設醫院獎勵金實施要點」標準編列績效獎勵金及基本獎勵金(其中預估績效獎勵金發放人
據「公務人員考績法」編列，預計發放人數為3,880人、金額252,528千元；年終獎金係依據
慰問金係依據「退休(伍)軍公教人員年終慰問金發給辦法」編列，預計發放人數為17人、金額219千元。</t>
    <phoneticPr fontId="3" type="noConversion"/>
  </si>
  <si>
    <t>二、為應業務成長需要及考量人員運用之彈性，本院逐年增聘按月、按日或按件計酬人員及委聘專業機構或
    千元；研究助理598人、金額計318,915千元；實習醫學生50人、金額計10,545千元；契約主治醫師
    部分工時人員10人)、金額計1,168,513千元；契約醫技人員385人(含部分工時人員20人)、金額計</t>
    <phoneticPr fontId="3" type="noConversion"/>
  </si>
  <si>
    <t>備註：</t>
    <phoneticPr fontId="3" type="noConversion"/>
  </si>
  <si>
    <t>一、本院兼任人員屬校開支人員用人費用之「正式員額薪資」、「年終獎金」、「考績獎金」、「退休金」
    因前揭科目均係固定性給與，並考量臺灣大學財務狀況，自96年度起臺灣大學定額分攤300,069千元，
      、「其他獎金」等項目係在本院服務所衍生之變動性給與，均由本院全額負擔。</t>
    <phoneticPr fontId="3" type="noConversion"/>
  </si>
  <si>
    <t xml:space="preserve">、「分擔保險費」及「其他福利費」項目金額計529,653千元，係與臺灣大學共同分攤。
超出部分悉由本院自行支應，金額計229,584千元。另「超時工作報酬」、「績效獎金」
  </t>
    <phoneticPr fontId="3" type="noConversion"/>
  </si>
  <si>
    <r>
      <rPr>
        <sz val="12"/>
        <rFont val="標楷體"/>
        <family val="4"/>
        <charset val="136"/>
      </rPr>
      <t>四、仁愛醫護大樓新建工程可行性評估經行政院</t>
    </r>
    <r>
      <rPr>
        <sz val="12"/>
        <rFont val="Times New Roman"/>
        <family val="1"/>
      </rPr>
      <t>108</t>
    </r>
    <r>
      <rPr>
        <sz val="12"/>
        <rFont val="標楷體"/>
        <family val="4"/>
        <charset val="136"/>
      </rPr>
      <t>年</t>
    </r>
    <r>
      <rPr>
        <sz val="12"/>
        <rFont val="Times New Roman"/>
        <family val="1"/>
      </rPr>
      <t>6</t>
    </r>
    <r>
      <rPr>
        <sz val="12"/>
        <rFont val="標楷體"/>
        <family val="4"/>
        <charset val="136"/>
      </rPr>
      <t>月</t>
    </r>
    <r>
      <rPr>
        <sz val="12"/>
        <rFont val="Times New Roman"/>
        <family val="1"/>
      </rPr>
      <t>10</t>
    </r>
    <r>
      <rPr>
        <sz val="12"/>
        <rFont val="標楷體"/>
        <family val="4"/>
        <charset val="136"/>
      </rPr>
      <t>日院授主基作字第</t>
    </r>
    <r>
      <rPr>
        <sz val="12"/>
        <rFont val="Times New Roman"/>
        <family val="1"/>
      </rPr>
      <t>1080200621</t>
    </r>
    <r>
      <rPr>
        <sz val="12"/>
        <rFont val="標楷體"/>
        <family val="4"/>
        <charset val="136"/>
      </rPr>
      <t>號函</t>
    </r>
    <phoneticPr fontId="15" type="noConversion"/>
  </si>
  <si>
    <t>核定。</t>
    <phoneticPr fontId="15" type="noConversion"/>
  </si>
  <si>
    <t>108/01~113/12</t>
    <phoneticPr fontId="15" type="noConversion"/>
  </si>
  <si>
    <r>
      <t>108</t>
    </r>
    <r>
      <rPr>
        <sz val="12"/>
        <rFont val="標楷體"/>
        <family val="4"/>
        <charset val="136"/>
      </rPr>
      <t>年</t>
    </r>
    <r>
      <rPr>
        <sz val="12"/>
        <rFont val="Times New Roman"/>
        <family val="1"/>
      </rPr>
      <t>~113</t>
    </r>
    <r>
      <rPr>
        <sz val="12"/>
        <rFont val="標楷體"/>
        <family val="4"/>
        <charset val="136"/>
      </rPr>
      <t>年</t>
    </r>
    <phoneticPr fontId="15" type="noConversion"/>
  </si>
  <si>
    <t>未分配賸餘撥充基金數2,445,755千元。</t>
    <phoneticPr fontId="15" type="noConversion"/>
  </si>
  <si>
    <t>預估臺灣大學及其他機關撥入財產增撥基金數1,000千元；預估移撥財產至新竹臺大分院生醫醫院竹北院區折減基金數350,000千元。</t>
    <phoneticPr fontId="15" type="noConversion"/>
  </si>
  <si>
    <t>預估移撥財產至新竹臺大分院生醫醫院竹北院區折減基金數3億5,000萬元。</t>
    <phoneticPr fontId="15" type="noConversion"/>
  </si>
  <si>
    <r>
      <rPr>
        <sz val="12"/>
        <rFont val="標楷體"/>
        <family val="4"/>
        <charset val="136"/>
      </rPr>
      <t>一、健康大樓新建工程計畫修正說明書奉行政院</t>
    </r>
    <r>
      <rPr>
        <sz val="12"/>
        <rFont val="Times New Roman"/>
        <family val="1"/>
      </rPr>
      <t>102</t>
    </r>
    <r>
      <rPr>
        <sz val="12"/>
        <rFont val="標楷體"/>
        <family val="4"/>
        <charset val="136"/>
      </rPr>
      <t>年</t>
    </r>
    <r>
      <rPr>
        <sz val="12"/>
        <rFont val="Times New Roman"/>
        <family val="1"/>
      </rPr>
      <t>5</t>
    </r>
    <r>
      <rPr>
        <sz val="12"/>
        <rFont val="標楷體"/>
        <family val="4"/>
        <charset val="136"/>
      </rPr>
      <t>月</t>
    </r>
    <r>
      <rPr>
        <sz val="12"/>
        <rFont val="Times New Roman"/>
        <family val="1"/>
      </rPr>
      <t>24</t>
    </r>
    <r>
      <rPr>
        <sz val="12"/>
        <rFont val="標楷體"/>
        <family val="4"/>
        <charset val="136"/>
      </rPr>
      <t>日院臺教字第</t>
    </r>
    <r>
      <rPr>
        <sz val="12"/>
        <rFont val="Times New Roman"/>
        <family val="1"/>
      </rPr>
      <t>1020029677</t>
    </r>
    <r>
      <rPr>
        <sz val="12"/>
        <rFont val="標楷體"/>
        <family val="4"/>
        <charset val="136"/>
      </rPr>
      <t>號函、</t>
    </r>
    <r>
      <rPr>
        <sz val="12"/>
        <rFont val="Times New Roman"/>
        <family val="1"/>
      </rPr>
      <t xml:space="preserve">103
        </t>
    </r>
    <r>
      <rPr>
        <sz val="12"/>
        <rFont val="標楷體"/>
        <family val="4"/>
        <charset val="136"/>
      </rPr>
      <t>第</t>
    </r>
    <r>
      <rPr>
        <sz val="12"/>
        <rFont val="Times New Roman"/>
        <family val="1"/>
      </rPr>
      <t>1</t>
    </r>
    <r>
      <rPr>
        <sz val="12"/>
        <rFont val="標楷體"/>
        <family val="4"/>
        <charset val="136"/>
      </rPr>
      <t>次修正為</t>
    </r>
    <r>
      <rPr>
        <sz val="12"/>
        <rFont val="Times New Roman"/>
        <family val="1"/>
      </rPr>
      <t>5,648,214</t>
    </r>
    <r>
      <rPr>
        <sz val="12"/>
        <rFont val="標楷體"/>
        <family val="4"/>
        <charset val="136"/>
      </rPr>
      <t>千元，第</t>
    </r>
    <r>
      <rPr>
        <sz val="12"/>
        <rFont val="Times New Roman"/>
        <family val="1"/>
      </rPr>
      <t>2</t>
    </r>
    <r>
      <rPr>
        <sz val="12"/>
        <rFont val="標楷體"/>
        <family val="4"/>
        <charset val="136"/>
      </rPr>
      <t>次修正為</t>
    </r>
    <r>
      <rPr>
        <sz val="12"/>
        <rFont val="Times New Roman"/>
        <family val="1"/>
      </rPr>
      <t>4,731,265</t>
    </r>
    <r>
      <rPr>
        <sz val="12"/>
        <rFont val="標楷體"/>
        <family val="4"/>
        <charset val="136"/>
      </rPr>
      <t>千元，第</t>
    </r>
    <r>
      <rPr>
        <sz val="12"/>
        <rFont val="Times New Roman"/>
        <family val="1"/>
      </rPr>
      <t>3</t>
    </r>
    <r>
      <rPr>
        <sz val="12"/>
        <rFont val="標楷體"/>
        <family val="4"/>
        <charset val="136"/>
      </rPr>
      <t>次修正為</t>
    </r>
    <r>
      <rPr>
        <sz val="12"/>
        <rFont val="Times New Roman"/>
        <family val="1"/>
      </rPr>
      <t>5,447,402</t>
    </r>
    <r>
      <rPr>
        <sz val="12"/>
        <rFont val="標楷體"/>
        <family val="4"/>
        <charset val="136"/>
      </rPr>
      <t xml:space="preserve">千元。行政
</t>
    </r>
    <r>
      <rPr>
        <sz val="12"/>
        <rFont val="Times New Roman"/>
        <family val="1"/>
      </rPr>
      <t xml:space="preserve">       </t>
    </r>
    <phoneticPr fontId="15" type="noConversion"/>
  </si>
  <si>
    <r>
      <rPr>
        <sz val="12"/>
        <rFont val="標楷體"/>
        <family val="4"/>
        <charset val="136"/>
      </rPr>
      <t>年</t>
    </r>
    <r>
      <rPr>
        <sz val="12"/>
        <rFont val="Times New Roman"/>
        <family val="1"/>
      </rPr>
      <t>10</t>
    </r>
    <r>
      <rPr>
        <sz val="12"/>
        <rFont val="標楷體"/>
        <family val="4"/>
        <charset val="136"/>
      </rPr>
      <t>月</t>
    </r>
    <r>
      <rPr>
        <sz val="12"/>
        <rFont val="Times New Roman"/>
        <family val="1"/>
      </rPr>
      <t>1</t>
    </r>
    <r>
      <rPr>
        <sz val="12"/>
        <rFont val="標楷體"/>
        <family val="4"/>
        <charset val="136"/>
      </rPr>
      <t>日院臺教字第</t>
    </r>
    <r>
      <rPr>
        <sz val="12"/>
        <rFont val="Times New Roman"/>
        <family val="1"/>
      </rPr>
      <t>1030051833</t>
    </r>
    <r>
      <rPr>
        <sz val="12"/>
        <rFont val="標楷體"/>
        <family val="4"/>
        <charset val="136"/>
      </rPr>
      <t>號函及</t>
    </r>
    <r>
      <rPr>
        <sz val="12"/>
        <rFont val="Times New Roman"/>
        <family val="1"/>
      </rPr>
      <t>107</t>
    </r>
    <r>
      <rPr>
        <sz val="12"/>
        <rFont val="標楷體"/>
        <family val="4"/>
        <charset val="136"/>
      </rPr>
      <t>年</t>
    </r>
    <r>
      <rPr>
        <sz val="12"/>
        <rFont val="Times New Roman"/>
        <family val="1"/>
      </rPr>
      <t>1</t>
    </r>
    <r>
      <rPr>
        <sz val="12"/>
        <rFont val="標楷體"/>
        <family val="4"/>
        <charset val="136"/>
      </rPr>
      <t>月</t>
    </r>
    <r>
      <rPr>
        <sz val="12"/>
        <rFont val="Times New Roman"/>
        <family val="1"/>
      </rPr>
      <t>4</t>
    </r>
    <r>
      <rPr>
        <sz val="12"/>
        <rFont val="標楷體"/>
        <family val="4"/>
        <charset val="136"/>
      </rPr>
      <t>日院臺教字第</t>
    </r>
    <r>
      <rPr>
        <sz val="12"/>
        <rFont val="Times New Roman"/>
        <family val="1"/>
      </rPr>
      <t>1060044038</t>
    </r>
    <r>
      <rPr>
        <sz val="12"/>
        <rFont val="標楷體"/>
        <family val="4"/>
        <charset val="136"/>
      </rPr>
      <t>號函核定，原總經費為</t>
    </r>
    <r>
      <rPr>
        <sz val="12"/>
        <rFont val="Times New Roman"/>
        <family val="1"/>
      </rPr>
      <t>4,209,412</t>
    </r>
    <r>
      <rPr>
        <sz val="12"/>
        <rFont val="標楷體"/>
        <family val="4"/>
        <charset val="136"/>
      </rPr>
      <t>千元，
院</t>
    </r>
    <r>
      <rPr>
        <sz val="12"/>
        <rFont val="Times New Roman"/>
        <family val="1"/>
      </rPr>
      <t>108.10.22</t>
    </r>
    <r>
      <rPr>
        <sz val="12"/>
        <rFont val="標楷體"/>
        <family val="4"/>
        <charset val="136"/>
      </rPr>
      <t>院授主基作字第</t>
    </r>
    <r>
      <rPr>
        <sz val="12"/>
        <rFont val="Times New Roman"/>
        <family val="1"/>
      </rPr>
      <t>1080201103</t>
    </r>
    <r>
      <rPr>
        <sz val="12"/>
        <rFont val="標楷體"/>
        <family val="4"/>
        <charset val="136"/>
      </rPr>
      <t>號函同意於</t>
    </r>
    <r>
      <rPr>
        <sz val="12"/>
        <rFont val="Times New Roman"/>
        <family val="1"/>
      </rPr>
      <t>108</t>
    </r>
    <r>
      <rPr>
        <sz val="12"/>
        <rFont val="標楷體"/>
        <family val="4"/>
        <charset val="136"/>
      </rPr>
      <t>年度先行辦理</t>
    </r>
    <r>
      <rPr>
        <sz val="12"/>
        <rFont val="Times New Roman"/>
        <family val="1"/>
      </rPr>
      <t>6,600</t>
    </r>
    <r>
      <rPr>
        <sz val="12"/>
        <rFont val="標楷體"/>
        <family val="4"/>
        <charset val="136"/>
      </rPr>
      <t>萬元，並於</t>
    </r>
    <r>
      <rPr>
        <sz val="12"/>
        <rFont val="Times New Roman"/>
        <family val="1"/>
      </rPr>
      <t>110</t>
    </r>
    <r>
      <rPr>
        <sz val="12"/>
        <rFont val="標楷體"/>
        <family val="4"/>
        <charset val="136"/>
      </rPr>
      <t>年度補辦預算。</t>
    </r>
    <phoneticPr fontId="15" type="noConversion"/>
  </si>
  <si>
    <r>
      <rPr>
        <sz val="12"/>
        <rFont val="標楷體"/>
        <family val="4"/>
        <charset val="136"/>
      </rPr>
      <t>三、林森大樓新建工程先期規劃構想書經教育部</t>
    </r>
    <r>
      <rPr>
        <sz val="12"/>
        <rFont val="Times New Roman"/>
        <family val="1"/>
      </rPr>
      <t>106</t>
    </r>
    <r>
      <rPr>
        <sz val="12"/>
        <rFont val="標楷體"/>
        <family val="4"/>
        <charset val="136"/>
      </rPr>
      <t>年</t>
    </r>
    <r>
      <rPr>
        <sz val="12"/>
        <rFont val="Times New Roman"/>
        <family val="1"/>
      </rPr>
      <t>9</t>
    </r>
    <r>
      <rPr>
        <sz val="12"/>
        <rFont val="標楷體"/>
        <family val="4"/>
        <charset val="136"/>
      </rPr>
      <t>月</t>
    </r>
    <r>
      <rPr>
        <sz val="12"/>
        <rFont val="Times New Roman"/>
        <family val="1"/>
      </rPr>
      <t>5</t>
    </r>
    <r>
      <rPr>
        <sz val="12"/>
        <rFont val="標楷體"/>
        <family val="4"/>
        <charset val="136"/>
      </rPr>
      <t>日臺教高</t>
    </r>
    <r>
      <rPr>
        <sz val="12"/>
        <rFont val="Times New Roman"/>
        <family val="1"/>
      </rPr>
      <t>(</t>
    </r>
    <r>
      <rPr>
        <sz val="12"/>
        <rFont val="標楷體"/>
        <family val="4"/>
        <charset val="136"/>
      </rPr>
      <t>三</t>
    </r>
    <r>
      <rPr>
        <sz val="12"/>
        <rFont val="Times New Roman"/>
        <family val="1"/>
      </rPr>
      <t>)</t>
    </r>
    <r>
      <rPr>
        <sz val="12"/>
        <rFont val="標楷體"/>
        <family val="4"/>
        <charset val="136"/>
      </rPr>
      <t>字第</t>
    </r>
    <r>
      <rPr>
        <sz val="12"/>
        <rFont val="Times New Roman"/>
        <family val="1"/>
      </rPr>
      <t>1060123612</t>
    </r>
    <r>
      <rPr>
        <sz val="12"/>
        <rFont val="標楷體"/>
        <family val="4"/>
        <charset val="136"/>
      </rPr>
      <t xml:space="preserve">號函核定
</t>
    </r>
    <r>
      <rPr>
        <sz val="12"/>
        <rFont val="Times New Roman"/>
        <family val="1"/>
      </rPr>
      <t xml:space="preserve">        </t>
    </r>
    <phoneticPr fontId="15" type="noConversion"/>
  </si>
  <si>
    <t>，原總經費為226,522千元；教育部108年7月30日臺教高(三)字第1080080374函核定修正計畫為280,637千元。</t>
    <phoneticPr fontId="15" type="noConversion"/>
  </si>
  <si>
    <r>
      <rPr>
        <sz val="12"/>
        <rFont val="標楷體"/>
        <family val="4"/>
        <charset val="136"/>
      </rPr>
      <t>　　　　　　</t>
    </r>
    <r>
      <rPr>
        <sz val="12"/>
        <rFont val="Times New Roman"/>
        <family val="1"/>
      </rPr>
      <t xml:space="preserve"> </t>
    </r>
    <r>
      <rPr>
        <sz val="12"/>
        <rFont val="標楷體"/>
        <family val="4"/>
        <charset val="136"/>
      </rPr>
      <t>　　　　　　　　　　中華民國</t>
    </r>
    <r>
      <rPr>
        <sz val="12"/>
        <rFont val="Times New Roman"/>
        <family val="1"/>
      </rPr>
      <t>110</t>
    </r>
    <r>
      <rPr>
        <sz val="12"/>
        <rFont val="標楷體"/>
        <family val="4"/>
        <charset val="136"/>
      </rPr>
      <t>年度</t>
    </r>
    <phoneticPr fontId="3" type="noConversion"/>
  </si>
  <si>
    <t>增加無形資產132,372千元、暫付及待結轉帳項25,717千元。</t>
    <phoneticPr fontId="15" type="noConversion"/>
  </si>
  <si>
    <t>包含提存呆帳及醫療折讓2,086,860千元、折舊1,091,168千元、攤銷67,607千元、遞延收入隨折舊及攤銷費用提列轉列受贈收入39,051千元、提撥約聘僱人員離職儲金9,900千元、流動資產淨增2,155,000千元及流動負債淨增1,900千元。</t>
    <phoneticPr fontId="15" type="noConversion"/>
  </si>
  <si>
    <r>
      <rPr>
        <b/>
        <sz val="12"/>
        <color indexed="8"/>
        <rFont val="標楷體"/>
        <family val="4"/>
        <charset val="136"/>
      </rPr>
      <t>備註：表內加或減存貨評價、盤餘絀、出售下腳收入等與存貨相關之餘絀淨計</t>
    </r>
    <r>
      <rPr>
        <b/>
        <sz val="12"/>
        <color indexed="8"/>
        <rFont val="Times New Roman"/>
        <family val="1"/>
      </rPr>
      <t>397</t>
    </r>
    <r>
      <rPr>
        <b/>
        <sz val="12"/>
        <color indexed="8"/>
        <rFont val="標楷體"/>
        <family val="4"/>
        <charset val="136"/>
      </rPr>
      <t>千元，</t>
    </r>
    <r>
      <rPr>
        <b/>
        <sz val="12"/>
        <color indexed="8"/>
        <rFont val="Times New Roman"/>
        <family val="1"/>
      </rPr>
      <t xml:space="preserve"> </t>
    </r>
    <r>
      <rPr>
        <b/>
        <sz val="12"/>
        <color indexed="8"/>
        <rFont val="標楷體"/>
        <family val="4"/>
        <charset val="136"/>
      </rPr>
      <t>係指門診醫療成本藥品存貨盤盈</t>
    </r>
    <r>
      <rPr>
        <b/>
        <sz val="12"/>
        <color indexed="8"/>
        <rFont val="Times New Roman"/>
        <family val="1"/>
      </rPr>
      <t>296</t>
    </r>
    <r>
      <rPr>
        <b/>
        <sz val="12"/>
        <color indexed="8"/>
        <rFont val="標楷體"/>
        <family val="4"/>
        <charset val="136"/>
      </rPr>
      <t>千元及住院醫療成本藥品存貨盤盈</t>
    </r>
    <r>
      <rPr>
        <b/>
        <sz val="12"/>
        <color indexed="8"/>
        <rFont val="Times New Roman"/>
        <family val="1"/>
      </rPr>
      <t>101</t>
    </r>
    <r>
      <rPr>
        <b/>
        <sz val="12"/>
        <color indexed="8"/>
        <rFont val="標楷體"/>
        <family val="4"/>
        <charset val="136"/>
      </rPr>
      <t>千元。</t>
    </r>
    <r>
      <rPr>
        <b/>
        <sz val="12"/>
        <color indexed="8"/>
        <rFont val="Times New Roman"/>
        <family val="1"/>
      </rPr>
      <t xml:space="preserve"> </t>
    </r>
    <phoneticPr fontId="15" type="noConversion"/>
  </si>
  <si>
    <t xml:space="preserve">                中華民國110年度</t>
    <phoneticPr fontId="15" type="noConversion"/>
  </si>
  <si>
    <r>
      <t>　　　　</t>
    </r>
    <r>
      <rPr>
        <sz val="12"/>
        <rFont val="Times New Roman"/>
        <family val="1"/>
      </rPr>
      <t xml:space="preserve">   </t>
    </r>
    <r>
      <rPr>
        <sz val="12"/>
        <rFont val="標楷體"/>
        <family val="4"/>
        <charset val="136"/>
      </rPr>
      <t>　　　</t>
    </r>
    <r>
      <rPr>
        <sz val="12"/>
        <rFont val="Times New Roman"/>
        <family val="1"/>
      </rPr>
      <t xml:space="preserve">                                                    </t>
    </r>
    <r>
      <rPr>
        <sz val="12"/>
        <rFont val="標楷體"/>
        <family val="4"/>
        <charset val="136"/>
      </rPr>
      <t>　　　　　　</t>
    </r>
    <r>
      <rPr>
        <sz val="12"/>
        <rFont val="Times New Roman"/>
        <family val="1"/>
      </rPr>
      <t xml:space="preserve">            </t>
    </r>
    <r>
      <rPr>
        <sz val="12"/>
        <rFont val="標楷體"/>
        <family val="4"/>
        <charset val="136"/>
      </rPr>
      <t>中華民國</t>
    </r>
    <r>
      <rPr>
        <sz val="12"/>
        <rFont val="Times New Roman"/>
        <family val="1"/>
      </rPr>
      <t>110</t>
    </r>
    <r>
      <rPr>
        <sz val="12"/>
        <rFont val="標楷體"/>
        <family val="4"/>
        <charset val="136"/>
      </rPr>
      <t>年度</t>
    </r>
    <phoneticPr fontId="3" type="noConversion"/>
  </si>
  <si>
    <t xml:space="preserve">                              中華民國110年12月31日</t>
    <phoneticPr fontId="3" type="noConversion"/>
  </si>
  <si>
    <t xml:space="preserve">一、「上年度最高可進用員額數」4,039人係依據行政院109年核定數查填，較109年度預算計減列技工5人、工友9人。
二、「本年度最高可進用員額數」較「上年度最高可進用員額數」減少駐衛警1人、技工10人、工友5人、駕駛1人，主要係預計於110年度退休。
三、兼任人員計1,520人，除臺灣大學及醫學院教員兼任人員外，支兼職酬金之兼任主治醫師計300人。
</t>
    <phoneticPr fontId="15" type="noConversion"/>
  </si>
  <si>
    <t>配合計畫進度所需，經行政院108年10月22日院授主基作字第1080201103號函同意，於108年度先行辦理，並補辦110年度預算。</t>
    <phoneticPr fontId="3" type="noConversion"/>
  </si>
  <si>
    <t>108年12月31日
實際數</t>
    <phoneticPr fontId="3" type="noConversion"/>
  </si>
  <si>
    <t>110年12月31日
預計數</t>
    <phoneticPr fontId="3" type="noConversion"/>
  </si>
  <si>
    <t>109年12月31日
預計數</t>
    <phoneticPr fontId="15" type="noConversion"/>
  </si>
  <si>
    <t>備註：表內前年度決算數25,771,967千元，與收支預計表、各項成本明細表前年度決算數加總  數25,771,570千元，差異397千元，係存貨盤盈重分類(門診醫療成本296千元、住院醫療成本101千元)影響所致。</t>
    <phoneticPr fontId="15" type="noConversion"/>
  </si>
  <si>
    <t>臨床教學研究補助收入</t>
    <phoneticPr fontId="3" type="noConversion"/>
  </si>
  <si>
    <t>資產使用及權利金收入</t>
    <phoneticPr fontId="3" type="noConversion"/>
  </si>
  <si>
    <t>-</t>
  </si>
  <si>
    <t>銀行存款利息收入。</t>
  </si>
  <si>
    <t>減少短期墊款。</t>
  </si>
  <si>
    <t>減少長期應收款。</t>
  </si>
  <si>
    <t>收回催收款項4,400千元。</t>
  </si>
  <si>
    <t>增加短期墊款。</t>
  </si>
  <si>
    <t>增加準備金。</t>
  </si>
  <si>
    <t>增加房屋及建築1,129,652千元、機械及設備1,304,385千元、交通及運輸設備9,078千元及什項設備38,824千元。</t>
  </si>
  <si>
    <t>增加遞延收入200,000千元、存入保證金530,000千元、暫收及待結轉帳項270,000千元。</t>
  </si>
  <si>
    <t>減少遞延收入210,000千元、存入保證金280,000千元、暫收及待結轉帳項260,000千元。</t>
  </si>
  <si>
    <t>107/01~112/12</t>
  </si>
  <si>
    <t>108/01~113/12</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</si>
</sst>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0_-;\-* #,##0_-;_-* &quot;-&quot;_-;_-@_-"/>
    <numFmt numFmtId="43" formatCode="_-* #,##0.00_-;\-* #,##0.00_-;_-* &quot;-&quot;??_-;_-@_-"/>
    <numFmt numFmtId="176" formatCode="#,##0_ "/>
    <numFmt numFmtId="177" formatCode="#,##0.00_ "/>
    <numFmt numFmtId="178" formatCode="_-\ #,##0.00_-;\-\ #,##0.00_-;_-* &quot;-&quot;??_-;_-@_-"/>
    <numFmt numFmtId="179" formatCode="_-\ #,##0_-;\-\ #,##0_-;_-* &quot;-&quot;_-;_-@_-"/>
    <numFmt numFmtId="180" formatCode="#,##0_);[Red]\(#,##0\)"/>
    <numFmt numFmtId="181" formatCode="_-* #,##0_-;\-* #,##0_-;_-* &quot;-&quot;??_-;_-@_-"/>
    <numFmt numFmtId="182" formatCode="_-* #,##0.00_-;\-* #,##0.00_-;_-* &quot;-&quot;_-;_-@_-"/>
    <numFmt numFmtId="183" formatCode="#,###\ "/>
    <numFmt numFmtId="184" formatCode="#,##0_ ;[Red]\-#,##0\ "/>
    <numFmt numFmtId="186" formatCode="_(#,##0_);[Red]\(#,##0\)"/>
    <numFmt numFmtId="187" formatCode="_-* #,##0.0000_-;\-* #,##0.0000_-;_-* &quot;-&quot;????_-;_-@_-"/>
    <numFmt numFmtId="188" formatCode="_-* #,##0.0_-;\-* #,##0.0_-;_-* &quot;-&quot;_-;_-@_-"/>
    <numFmt numFmtId="190" formatCode="_-* #,##0.00000_-;\-* #,##0.00000_-;_-* &quot;-&quot;????_-;_-@_-"/>
    <numFmt numFmtId="194" formatCode="0.0%"/>
  </numFmts>
  <fonts count="123" x14ac:knownFonts="1">
    <font>
      <sz val="12"/>
      <name val="新細明體"/>
      <family val="1"/>
      <charset val="136"/>
    </font>
    <font>
      <sz val="12"/>
      <color theme="1"/>
      <name val="新細明體"/>
      <family val="2"/>
      <charset val="136"/>
      <scheme val="minor"/>
    </font>
    <font>
      <sz val="12"/>
      <name val="新細明體"/>
      <family val="1"/>
      <charset val="136"/>
    </font>
    <font>
      <sz val="9"/>
      <name val="細明體"/>
      <family val="3"/>
      <charset val="136"/>
    </font>
    <font>
      <sz val="12"/>
      <name val="Times New Roman"/>
      <family val="1"/>
    </font>
    <font>
      <sz val="12"/>
      <name val="細明體"/>
      <family val="3"/>
      <charset val="136"/>
    </font>
    <font>
      <b/>
      <sz val="12"/>
      <name val="Times New Roman"/>
      <family val="1"/>
    </font>
    <font>
      <b/>
      <sz val="12"/>
      <name val="新細明體"/>
      <family val="1"/>
      <charset val="136"/>
    </font>
    <font>
      <sz val="11"/>
      <name val="新細明體"/>
      <family val="1"/>
      <charset val="136"/>
    </font>
    <font>
      <sz val="11"/>
      <name val="Times New Roman"/>
      <family val="1"/>
    </font>
    <font>
      <sz val="12"/>
      <name val="新細明體"/>
      <family val="1"/>
      <charset val="136"/>
    </font>
    <font>
      <b/>
      <sz val="10"/>
      <name val="Times New Roman"/>
      <family val="1"/>
    </font>
    <font>
      <sz val="12"/>
      <name val="標楷體"/>
      <family val="4"/>
      <charset val="136"/>
    </font>
    <font>
      <b/>
      <sz val="18"/>
      <name val="標楷體"/>
      <family val="4"/>
      <charset val="136"/>
    </font>
    <font>
      <u/>
      <sz val="14"/>
      <name val="標楷體"/>
      <family val="4"/>
      <charset val="136"/>
    </font>
    <font>
      <sz val="9"/>
      <name val="新細明體"/>
      <family val="1"/>
      <charset val="136"/>
    </font>
    <font>
      <b/>
      <sz val="12"/>
      <color indexed="81"/>
      <name val="新細明體"/>
      <family val="1"/>
      <charset val="136"/>
    </font>
    <font>
      <sz val="12"/>
      <color indexed="81"/>
      <name val="新細明體"/>
      <family val="1"/>
      <charset val="136"/>
    </font>
    <font>
      <b/>
      <sz val="12"/>
      <name val="標楷體"/>
      <family val="4"/>
      <charset val="136"/>
    </font>
    <font>
      <sz val="12"/>
      <name val="新細明體"/>
      <family val="1"/>
      <charset val="136"/>
    </font>
    <font>
      <sz val="11"/>
      <name val="標楷體"/>
      <family val="4"/>
      <charset val="136"/>
    </font>
    <font>
      <sz val="10"/>
      <name val="標楷體"/>
      <family val="4"/>
      <charset val="136"/>
    </font>
    <font>
      <b/>
      <sz val="14"/>
      <name val="標楷體"/>
      <family val="4"/>
      <charset val="136"/>
    </font>
    <font>
      <b/>
      <sz val="14"/>
      <name val="Times New Roman"/>
      <family val="1"/>
    </font>
    <font>
      <b/>
      <sz val="16"/>
      <name val="標楷體"/>
      <family val="4"/>
      <charset val="136"/>
    </font>
    <font>
      <sz val="12"/>
      <name val="新細明體"/>
      <family val="1"/>
      <charset val="136"/>
    </font>
    <font>
      <sz val="14"/>
      <name val="新細明體"/>
      <family val="1"/>
      <charset val="136"/>
    </font>
    <font>
      <sz val="14"/>
      <name val="標楷體"/>
      <family val="4"/>
      <charset val="136"/>
    </font>
    <font>
      <b/>
      <sz val="14"/>
      <name val="新細明體"/>
      <family val="1"/>
      <charset val="136"/>
    </font>
    <font>
      <sz val="14"/>
      <name val="Times New Roman"/>
      <family val="1"/>
    </font>
    <font>
      <b/>
      <sz val="18"/>
      <name val="Times New Roman"/>
      <family val="1"/>
    </font>
    <font>
      <sz val="12"/>
      <color indexed="10"/>
      <name val="新細明體"/>
      <family val="1"/>
      <charset val="136"/>
    </font>
    <font>
      <sz val="12"/>
      <color indexed="12"/>
      <name val="標楷體"/>
      <family val="4"/>
      <charset val="136"/>
    </font>
    <font>
      <sz val="12"/>
      <color indexed="12"/>
      <name val="Times New Roman"/>
      <family val="1"/>
    </font>
    <font>
      <u/>
      <sz val="9"/>
      <color indexed="36"/>
      <name val="新細明體"/>
      <family val="1"/>
      <charset val="136"/>
    </font>
    <font>
      <sz val="16"/>
      <name val="標楷體"/>
      <family val="4"/>
      <charset val="136"/>
    </font>
    <font>
      <sz val="10"/>
      <name val="Times New Roman"/>
      <family val="1"/>
    </font>
    <font>
      <u/>
      <sz val="16"/>
      <name val="標楷體"/>
      <family val="4"/>
      <charset val="136"/>
    </font>
    <font>
      <sz val="36"/>
      <name val="標楷體"/>
      <family val="4"/>
      <charset val="136"/>
    </font>
    <font>
      <sz val="12"/>
      <name val="新細明體"/>
      <family val="1"/>
      <charset val="136"/>
    </font>
    <font>
      <u/>
      <sz val="14"/>
      <name val="Times New Roman"/>
      <family val="1"/>
    </font>
    <font>
      <sz val="11"/>
      <color indexed="12"/>
      <name val="標楷體"/>
      <family val="4"/>
      <charset val="136"/>
    </font>
    <font>
      <sz val="12"/>
      <color indexed="8"/>
      <name val="標楷體"/>
      <family val="4"/>
      <charset val="136"/>
    </font>
    <font>
      <sz val="13"/>
      <name val="標楷體"/>
      <family val="4"/>
      <charset val="136"/>
    </font>
    <font>
      <sz val="10.5"/>
      <name val="標楷體"/>
      <family val="4"/>
      <charset val="136"/>
    </font>
    <font>
      <sz val="9"/>
      <color indexed="81"/>
      <name val="新細明體"/>
      <family val="1"/>
      <charset val="136"/>
    </font>
    <font>
      <b/>
      <sz val="9"/>
      <color indexed="81"/>
      <name val="新細明體"/>
      <family val="1"/>
      <charset val="136"/>
    </font>
    <font>
      <sz val="14"/>
      <color indexed="12"/>
      <name val="新細明體"/>
      <family val="1"/>
      <charset val="136"/>
    </font>
    <font>
      <sz val="10.5"/>
      <name val="Times New Roman"/>
      <family val="1"/>
    </font>
    <font>
      <sz val="12"/>
      <color indexed="8"/>
      <name val="Times New Roman"/>
      <family val="1"/>
    </font>
    <font>
      <sz val="11"/>
      <color indexed="81"/>
      <name val="新細明體"/>
      <family val="1"/>
      <charset val="136"/>
    </font>
    <font>
      <b/>
      <sz val="16"/>
      <name val="Times New Roman"/>
      <family val="1"/>
    </font>
    <font>
      <sz val="12"/>
      <color indexed="8"/>
      <name val="新細明體"/>
      <family val="1"/>
      <charset val="136"/>
    </font>
    <font>
      <u/>
      <sz val="14"/>
      <color indexed="8"/>
      <name val="標楷體"/>
      <family val="4"/>
      <charset val="136"/>
    </font>
    <font>
      <b/>
      <sz val="18"/>
      <color indexed="8"/>
      <name val="標楷體"/>
      <family val="4"/>
      <charset val="136"/>
    </font>
    <font>
      <u/>
      <sz val="16"/>
      <color indexed="8"/>
      <name val="標楷體"/>
      <family val="4"/>
      <charset val="136"/>
    </font>
    <font>
      <b/>
      <sz val="12"/>
      <color indexed="8"/>
      <name val="標楷體"/>
      <family val="4"/>
      <charset val="136"/>
    </font>
    <font>
      <b/>
      <sz val="12"/>
      <color indexed="8"/>
      <name val="Times New Roman"/>
      <family val="1"/>
    </font>
    <font>
      <b/>
      <sz val="12"/>
      <color indexed="8"/>
      <name val="新細明體"/>
      <family val="1"/>
      <charset val="136"/>
    </font>
    <font>
      <b/>
      <sz val="9"/>
      <color indexed="10"/>
      <name val="新細明體"/>
      <family val="1"/>
      <charset val="136"/>
    </font>
    <font>
      <sz val="11"/>
      <color indexed="12"/>
      <name val="新細明體"/>
      <family val="1"/>
      <charset val="136"/>
    </font>
    <font>
      <sz val="13"/>
      <name val="Times New Roman"/>
      <family val="1"/>
    </font>
    <font>
      <b/>
      <sz val="9"/>
      <color indexed="12"/>
      <name val="新細明體"/>
      <family val="1"/>
      <charset val="136"/>
    </font>
    <font>
      <b/>
      <sz val="9"/>
      <color indexed="8"/>
      <name val="新細明體"/>
      <family val="1"/>
      <charset val="136"/>
    </font>
    <font>
      <b/>
      <sz val="10"/>
      <color indexed="8"/>
      <name val="新細明體"/>
      <family val="1"/>
      <charset val="136"/>
    </font>
    <font>
      <b/>
      <sz val="10"/>
      <color indexed="12"/>
      <name val="新細明體"/>
      <family val="1"/>
      <charset val="136"/>
    </font>
    <font>
      <b/>
      <sz val="11"/>
      <color indexed="81"/>
      <name val="新細明體"/>
      <family val="1"/>
      <charset val="136"/>
    </font>
    <font>
      <sz val="11"/>
      <color indexed="10"/>
      <name val="新細明體"/>
      <family val="1"/>
      <charset val="136"/>
    </font>
    <font>
      <sz val="9"/>
      <color indexed="81"/>
      <name val="Tahoma"/>
      <family val="2"/>
    </font>
    <font>
      <b/>
      <sz val="9"/>
      <color indexed="81"/>
      <name val="Tahoma"/>
      <family val="2"/>
    </font>
    <font>
      <sz val="9"/>
      <color indexed="81"/>
      <name val="細明體"/>
      <family val="3"/>
      <charset val="136"/>
    </font>
    <font>
      <sz val="12"/>
      <color rgb="FF0000FF"/>
      <name val="Times New Roman"/>
      <family val="1"/>
    </font>
    <font>
      <sz val="12"/>
      <color rgb="FF0000FF"/>
      <name val="標楷體"/>
      <family val="4"/>
      <charset val="136"/>
    </font>
    <font>
      <sz val="12"/>
      <color rgb="FF0000FF"/>
      <name val="新細明體"/>
      <family val="1"/>
      <charset val="136"/>
    </font>
    <font>
      <b/>
      <sz val="12"/>
      <color rgb="FF0000FF"/>
      <name val="新細明體"/>
      <family val="1"/>
      <charset val="136"/>
    </font>
    <font>
      <sz val="12"/>
      <color theme="1"/>
      <name val="Times New Roman"/>
      <family val="1"/>
    </font>
    <font>
      <sz val="12"/>
      <color theme="1"/>
      <name val="標楷體"/>
      <family val="4"/>
      <charset val="136"/>
    </font>
    <font>
      <sz val="12"/>
      <color theme="1"/>
      <name val="新細明體"/>
      <family val="1"/>
      <charset val="136"/>
    </font>
    <font>
      <b/>
      <sz val="12"/>
      <color theme="1"/>
      <name val="新細明體"/>
      <family val="1"/>
      <charset val="136"/>
    </font>
    <font>
      <sz val="11"/>
      <color theme="1"/>
      <name val="標楷體"/>
      <family val="4"/>
      <charset val="136"/>
    </font>
    <font>
      <u/>
      <sz val="14"/>
      <color theme="1"/>
      <name val="標楷體"/>
      <family val="4"/>
      <charset val="136"/>
    </font>
    <font>
      <b/>
      <sz val="18"/>
      <color theme="1"/>
      <name val="標楷體"/>
      <family val="4"/>
      <charset val="136"/>
    </font>
    <font>
      <u/>
      <sz val="16"/>
      <color theme="1"/>
      <name val="標楷體"/>
      <family val="4"/>
      <charset val="136"/>
    </font>
    <font>
      <sz val="11"/>
      <color rgb="FF000000"/>
      <name val="新細明體"/>
      <family val="2"/>
      <scheme val="minor"/>
    </font>
    <font>
      <b/>
      <sz val="12"/>
      <color theme="1"/>
      <name val="標楷體"/>
      <family val="4"/>
      <charset val="136"/>
    </font>
    <font>
      <b/>
      <sz val="12"/>
      <color theme="1"/>
      <name val="Times New Roman"/>
      <family val="1"/>
    </font>
    <font>
      <sz val="10"/>
      <name val="Arial Unicode MS"/>
      <family val="2"/>
      <charset val="136"/>
    </font>
    <font>
      <sz val="10"/>
      <color indexed="8"/>
      <name val="Arial Unicode MS"/>
      <family val="2"/>
      <charset val="136"/>
    </font>
    <font>
      <sz val="12"/>
      <color rgb="FF0000FF"/>
      <name val="Arial Unicode MS"/>
      <family val="2"/>
      <charset val="136"/>
    </font>
    <font>
      <sz val="11"/>
      <color indexed="81"/>
      <name val="Arial Unicode MS"/>
      <family val="2"/>
      <charset val="136"/>
    </font>
    <font>
      <b/>
      <sz val="12"/>
      <color indexed="8"/>
      <name val="細明體"/>
      <family val="3"/>
      <charset val="136"/>
    </font>
    <font>
      <sz val="12"/>
      <color indexed="8"/>
      <name val="Arial Unicode MS"/>
      <family val="2"/>
      <charset val="136"/>
    </font>
    <font>
      <b/>
      <sz val="12"/>
      <color rgb="FF0000FF"/>
      <name val="Arial Unicode MS"/>
      <family val="2"/>
      <charset val="136"/>
    </font>
    <font>
      <sz val="12"/>
      <name val="Arial Unicode MS"/>
      <family val="2"/>
      <charset val="136"/>
    </font>
    <font>
      <b/>
      <sz val="12"/>
      <color rgb="FF00B050"/>
      <name val="Arial Unicode MS"/>
      <family val="2"/>
      <charset val="136"/>
    </font>
    <font>
      <sz val="10"/>
      <color rgb="FF0000FF"/>
      <name val="Arial Unicode MS"/>
      <family val="2"/>
      <charset val="136"/>
    </font>
    <font>
      <sz val="12"/>
      <color rgb="FFFF0000"/>
      <name val="Arial Unicode MS"/>
      <family val="2"/>
      <charset val="136"/>
    </font>
    <font>
      <sz val="12"/>
      <name val="新細明體"/>
      <family val="1"/>
      <charset val="136"/>
      <scheme val="minor"/>
    </font>
    <font>
      <sz val="11"/>
      <color indexed="81"/>
      <name val="細明體"/>
      <family val="3"/>
      <charset val="136"/>
    </font>
    <font>
      <sz val="11"/>
      <color indexed="81"/>
      <name val="Tahoma"/>
      <family val="2"/>
    </font>
    <font>
      <b/>
      <sz val="12"/>
      <name val="新細明體"/>
      <family val="1"/>
      <charset val="136"/>
      <scheme val="minor"/>
    </font>
    <font>
      <sz val="12"/>
      <name val="新細明體"/>
      <family val="1"/>
      <charset val="136"/>
      <scheme val="major"/>
    </font>
    <font>
      <sz val="10"/>
      <name val="新細明體"/>
      <family val="1"/>
      <charset val="136"/>
      <scheme val="minor"/>
    </font>
    <font>
      <sz val="14"/>
      <name val="Arial Unicode MS"/>
      <family val="2"/>
      <charset val="136"/>
    </font>
    <font>
      <u/>
      <sz val="16"/>
      <name val="Times New Roman"/>
      <family val="1"/>
    </font>
    <font>
      <sz val="11.5"/>
      <name val="標楷體"/>
      <family val="4"/>
      <charset val="136"/>
    </font>
    <font>
      <sz val="16"/>
      <name val="Times New Roman"/>
      <family val="1"/>
    </font>
    <font>
      <sz val="10"/>
      <color indexed="8"/>
      <name val="Arial"/>
      <family val="2"/>
    </font>
    <font>
      <u/>
      <sz val="14"/>
      <color indexed="8"/>
      <name val="新細明體"/>
      <family val="1"/>
      <charset val="136"/>
      <scheme val="major"/>
    </font>
    <font>
      <b/>
      <sz val="18"/>
      <color indexed="8"/>
      <name val="新細明體"/>
      <family val="1"/>
      <charset val="136"/>
      <scheme val="major"/>
    </font>
    <font>
      <sz val="12"/>
      <color indexed="8"/>
      <name val="新細明體"/>
      <family val="1"/>
      <charset val="136"/>
      <scheme val="major"/>
    </font>
    <font>
      <sz val="10"/>
      <name val="新細明體"/>
      <family val="1"/>
      <charset val="136"/>
      <scheme val="major"/>
    </font>
    <font>
      <sz val="10"/>
      <color rgb="FF0000FF"/>
      <name val="新細明體"/>
      <family val="1"/>
      <charset val="136"/>
      <scheme val="major"/>
    </font>
    <font>
      <sz val="11"/>
      <color indexed="81"/>
      <name val="新細明體"/>
      <family val="1"/>
      <charset val="136"/>
      <scheme val="minor"/>
    </font>
    <font>
      <sz val="11"/>
      <color indexed="81"/>
      <name val="新細明體"/>
      <family val="2"/>
      <scheme val="minor"/>
    </font>
    <font>
      <b/>
      <sz val="11"/>
      <color indexed="8"/>
      <name val="Arial Unicode MS"/>
      <family val="2"/>
      <charset val="136"/>
    </font>
    <font>
      <sz val="11"/>
      <color indexed="8"/>
      <name val="Arial Unicode MS"/>
      <family val="2"/>
      <charset val="136"/>
    </font>
    <font>
      <sz val="14"/>
      <color rgb="FF0000FF"/>
      <name val="Times New Roman"/>
      <family val="1"/>
    </font>
    <font>
      <sz val="12"/>
      <color rgb="FFFF0000"/>
      <name val="新細明體"/>
      <family val="1"/>
      <charset val="136"/>
    </font>
    <font>
      <b/>
      <sz val="9"/>
      <color indexed="81"/>
      <name val="細明體"/>
      <family val="3"/>
      <charset val="136"/>
    </font>
    <font>
      <sz val="11.5"/>
      <name val="Times New Roman"/>
      <family val="1"/>
    </font>
    <font>
      <b/>
      <sz val="10"/>
      <color rgb="FF0000FF"/>
      <name val="Times New Roman"/>
      <family val="1"/>
    </font>
    <font>
      <sz val="11"/>
      <color rgb="FFFF0000"/>
      <name val="Arial Unicode MS"/>
      <family val="2"/>
      <charset val="136"/>
    </font>
  </fonts>
  <fills count="6">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0"/>
        <bgColor indexed="64"/>
      </patternFill>
    </fill>
  </fills>
  <borders count="54">
    <border>
      <left/>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4">
    <xf numFmtId="0" fontId="0" fillId="0" borderId="0"/>
    <xf numFmtId="43" fontId="2" fillId="0" borderId="0" applyFont="0" applyFill="0" applyBorder="0" applyAlignment="0" applyProtection="0"/>
    <xf numFmtId="41" fontId="2" fillId="0" borderId="0" applyFont="0" applyFill="0" applyBorder="0" applyAlignment="0" applyProtection="0"/>
    <xf numFmtId="9" fontId="2" fillId="0" borderId="0" applyFont="0" applyFill="0" applyBorder="0" applyAlignment="0" applyProtection="0"/>
    <xf numFmtId="0" fontId="34" fillId="0" borderId="0" applyNumberFormat="0" applyFill="0" applyBorder="0" applyAlignment="0" applyProtection="0">
      <alignment vertical="top"/>
      <protection locked="0"/>
    </xf>
    <xf numFmtId="0" fontId="2" fillId="0" borderId="0">
      <alignment vertical="center"/>
    </xf>
    <xf numFmtId="0" fontId="83" fillId="0" borderId="0"/>
    <xf numFmtId="186" fontId="4" fillId="0" borderId="0" applyFont="0" applyFill="0" applyBorder="0" applyAlignment="0" applyProtection="0"/>
    <xf numFmtId="43" fontId="2" fillId="0" borderId="0" applyFont="0" applyFill="0" applyBorder="0" applyAlignment="0" applyProtection="0"/>
    <xf numFmtId="0" fontId="2" fillId="0" borderId="0">
      <alignment vertical="center"/>
    </xf>
    <xf numFmtId="0" fontId="4" fillId="0" borderId="0"/>
    <xf numFmtId="0" fontId="1" fillId="0" borderId="0">
      <alignment vertical="center"/>
    </xf>
    <xf numFmtId="0" fontId="83" fillId="0" borderId="0"/>
    <xf numFmtId="0" fontId="107" fillId="0" borderId="0"/>
  </cellStyleXfs>
  <cellXfs count="1187">
    <xf numFmtId="0" fontId="0" fillId="0" borderId="0" xfId="0"/>
    <xf numFmtId="0" fontId="8" fillId="0" borderId="0" xfId="0" applyFont="1"/>
    <xf numFmtId="0" fontId="10" fillId="0" borderId="0" xfId="0" applyFont="1"/>
    <xf numFmtId="0" fontId="12" fillId="0" borderId="0" xfId="0" applyFont="1"/>
    <xf numFmtId="0" fontId="12" fillId="0" borderId="0" xfId="0" applyFont="1" applyAlignment="1">
      <alignment horizontal="right"/>
    </xf>
    <xf numFmtId="0" fontId="19" fillId="0" borderId="0" xfId="0" applyFont="1"/>
    <xf numFmtId="0" fontId="4" fillId="0" borderId="0" xfId="0" applyFont="1"/>
    <xf numFmtId="0" fontId="12" fillId="0" borderId="0" xfId="0" applyFont="1" applyBorder="1" applyAlignment="1">
      <alignment horizontal="left" vertical="center"/>
    </xf>
    <xf numFmtId="0" fontId="4" fillId="0" borderId="0" xfId="0" applyFont="1" applyBorder="1" applyAlignment="1">
      <alignment horizontal="left" vertical="center"/>
    </xf>
    <xf numFmtId="0" fontId="12" fillId="0" borderId="0" xfId="0" applyFont="1" applyFill="1"/>
    <xf numFmtId="0" fontId="12" fillId="0" borderId="8" xfId="0" applyFont="1" applyFill="1" applyBorder="1" applyAlignment="1">
      <alignment horizontal="left" wrapText="1" indent="1"/>
    </xf>
    <xf numFmtId="0" fontId="12" fillId="0" borderId="1" xfId="0" applyFont="1" applyFill="1" applyBorder="1" applyAlignment="1">
      <alignment horizontal="left" wrapText="1" indent="1"/>
    </xf>
    <xf numFmtId="0" fontId="12" fillId="0" borderId="1" xfId="0" applyFont="1" applyFill="1" applyBorder="1" applyAlignment="1">
      <alignment horizontal="left" wrapText="1" indent="2"/>
    </xf>
    <xf numFmtId="0" fontId="12" fillId="0" borderId="1" xfId="0" applyFont="1" applyFill="1" applyBorder="1" applyAlignment="1">
      <alignment horizontal="left" wrapText="1" indent="3"/>
    </xf>
    <xf numFmtId="0" fontId="12" fillId="0" borderId="0" xfId="0" applyFont="1" applyAlignment="1">
      <alignment vertical="center"/>
    </xf>
    <xf numFmtId="0" fontId="12" fillId="0" borderId="8" xfId="0" applyFont="1" applyBorder="1" applyAlignment="1">
      <alignment wrapText="1"/>
    </xf>
    <xf numFmtId="0" fontId="4" fillId="0" borderId="8" xfId="0" applyFont="1" applyBorder="1" applyAlignment="1">
      <alignment horizontal="left" wrapText="1" indent="1"/>
    </xf>
    <xf numFmtId="0" fontId="10" fillId="0" borderId="1" xfId="0" applyFont="1" applyBorder="1"/>
    <xf numFmtId="0" fontId="12" fillId="0" borderId="8" xfId="0" applyFont="1" applyFill="1" applyBorder="1" applyAlignment="1">
      <alignment horizontal="left" vertical="top" wrapText="1" indent="1"/>
    </xf>
    <xf numFmtId="0" fontId="12" fillId="0" borderId="8" xfId="0" applyFont="1" applyFill="1" applyBorder="1" applyAlignment="1">
      <alignment horizontal="left" vertical="top" wrapText="1" indent="2"/>
    </xf>
    <xf numFmtId="0" fontId="12" fillId="0" borderId="8" xfId="0" applyFont="1" applyFill="1" applyBorder="1" applyAlignment="1">
      <alignment horizontal="left" vertical="top" wrapText="1" indent="3"/>
    </xf>
    <xf numFmtId="0" fontId="6" fillId="0" borderId="1" xfId="0" applyFont="1" applyFill="1" applyBorder="1" applyAlignment="1">
      <alignment vertical="top"/>
    </xf>
    <xf numFmtId="0" fontId="12" fillId="0" borderId="1" xfId="0" applyFont="1" applyFill="1" applyBorder="1" applyAlignment="1">
      <alignment horizontal="left" vertical="top" wrapText="1" indent="2"/>
    </xf>
    <xf numFmtId="0" fontId="12" fillId="0" borderId="1" xfId="0" applyFont="1" applyFill="1" applyBorder="1" applyAlignment="1">
      <alignment horizontal="left" vertical="top" wrapText="1" indent="3"/>
    </xf>
    <xf numFmtId="0" fontId="12" fillId="0" borderId="8" xfId="0" applyFont="1" applyFill="1" applyBorder="1" applyAlignment="1">
      <alignment wrapText="1"/>
    </xf>
    <xf numFmtId="0" fontId="10" fillId="0" borderId="3" xfId="0" applyFont="1" applyBorder="1"/>
    <xf numFmtId="0" fontId="19" fillId="0" borderId="0" xfId="0" applyFont="1" applyFill="1" applyAlignment="1">
      <alignment vertical="top" wrapText="1"/>
    </xf>
    <xf numFmtId="0" fontId="0" fillId="0" borderId="0" xfId="0" applyFill="1"/>
    <xf numFmtId="0" fontId="12" fillId="0" borderId="0" xfId="0" applyFont="1" applyFill="1" applyAlignment="1">
      <alignment horizontal="distributed"/>
    </xf>
    <xf numFmtId="0" fontId="0" fillId="0" borderId="0" xfId="0" applyFill="1" applyAlignment="1">
      <alignment vertical="top"/>
    </xf>
    <xf numFmtId="0" fontId="10" fillId="0" borderId="0" xfId="0" applyFont="1" applyFill="1"/>
    <xf numFmtId="0" fontId="19" fillId="0" borderId="0" xfId="0" applyFont="1" applyFill="1"/>
    <xf numFmtId="0" fontId="4" fillId="0" borderId="0" xfId="0" applyFont="1" applyFill="1"/>
    <xf numFmtId="0" fontId="10" fillId="0" borderId="0" xfId="0" applyFont="1" applyFill="1" applyAlignment="1">
      <alignment vertical="top"/>
    </xf>
    <xf numFmtId="41" fontId="19" fillId="0" borderId="0" xfId="2" applyFont="1" applyFill="1"/>
    <xf numFmtId="41" fontId="4" fillId="0" borderId="0" xfId="0" applyNumberFormat="1" applyFont="1" applyFill="1"/>
    <xf numFmtId="0" fontId="12" fillId="0" borderId="8" xfId="0" applyFont="1" applyFill="1" applyBorder="1" applyAlignment="1">
      <alignment vertical="top" wrapText="1"/>
    </xf>
    <xf numFmtId="0" fontId="12" fillId="0" borderId="8" xfId="0" applyFont="1" applyFill="1" applyBorder="1" applyAlignment="1">
      <alignment vertical="top"/>
    </xf>
    <xf numFmtId="0" fontId="18" fillId="0" borderId="3" xfId="0" applyFont="1" applyFill="1" applyBorder="1" applyAlignment="1">
      <alignment horizontal="distributed" justifyLastLine="1"/>
    </xf>
    <xf numFmtId="0" fontId="7" fillId="0" borderId="0" xfId="0" applyFont="1" applyFill="1"/>
    <xf numFmtId="0" fontId="12" fillId="0" borderId="1" xfId="0" applyFont="1" applyFill="1" applyBorder="1"/>
    <xf numFmtId="0" fontId="12" fillId="0" borderId="1" xfId="0" applyFont="1" applyFill="1" applyBorder="1" applyAlignment="1">
      <alignment horizontal="left" vertical="top" wrapText="1" indent="1"/>
    </xf>
    <xf numFmtId="0" fontId="38" fillId="0" borderId="0" xfId="0" applyFont="1" applyAlignment="1">
      <alignment horizontal="center"/>
    </xf>
    <xf numFmtId="0" fontId="14" fillId="0" borderId="0" xfId="0" applyFont="1" applyFill="1" applyAlignment="1">
      <alignment horizontal="centerContinuous"/>
    </xf>
    <xf numFmtId="0" fontId="25" fillId="0" borderId="0" xfId="0" applyFont="1"/>
    <xf numFmtId="41" fontId="19" fillId="0" borderId="1" xfId="0" applyNumberFormat="1" applyFont="1" applyBorder="1" applyAlignment="1">
      <alignment vertical="top"/>
    </xf>
    <xf numFmtId="0" fontId="12" fillId="0" borderId="8" xfId="0" applyFont="1" applyFill="1" applyBorder="1" applyAlignment="1">
      <alignment horizontal="left" vertical="top" indent="3"/>
    </xf>
    <xf numFmtId="0" fontId="19" fillId="0" borderId="0" xfId="0" applyFont="1" applyFill="1" applyAlignment="1">
      <alignment vertical="top"/>
    </xf>
    <xf numFmtId="0" fontId="10" fillId="0" borderId="0" xfId="0" applyFont="1" applyFill="1" applyAlignment="1"/>
    <xf numFmtId="0" fontId="12" fillId="0" borderId="0" xfId="0" applyFont="1" applyFill="1" applyAlignment="1">
      <alignment horizontal="distributed" vertical="center"/>
    </xf>
    <xf numFmtId="41" fontId="19" fillId="0" borderId="0" xfId="2" applyFont="1" applyFill="1" applyAlignment="1">
      <alignment vertical="top"/>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ill="1" applyAlignment="1"/>
    <xf numFmtId="0" fontId="12" fillId="0" borderId="0" xfId="0" applyFont="1" applyFill="1" applyBorder="1" applyAlignment="1">
      <alignment horizontal="right" vertical="center"/>
    </xf>
    <xf numFmtId="0" fontId="12" fillId="0" borderId="0" xfId="0" applyFont="1" applyFill="1" applyAlignment="1">
      <alignment horizontal="right"/>
    </xf>
    <xf numFmtId="0" fontId="12" fillId="0" borderId="13" xfId="0" applyFont="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41" fontId="19" fillId="0" borderId="1" xfId="2" applyFont="1" applyBorder="1" applyAlignment="1">
      <alignment vertical="top"/>
    </xf>
    <xf numFmtId="0" fontId="19" fillId="0" borderId="1" xfId="0" applyFont="1" applyBorder="1"/>
    <xf numFmtId="0" fontId="10" fillId="0" borderId="2" xfId="0" applyFont="1" applyBorder="1"/>
    <xf numFmtId="0" fontId="10" fillId="0" borderId="14" xfId="0" applyFont="1" applyBorder="1"/>
    <xf numFmtId="0" fontId="10" fillId="0" borderId="15" xfId="0" applyFont="1" applyBorder="1"/>
    <xf numFmtId="49" fontId="19" fillId="0" borderId="1" xfId="0" applyNumberFormat="1" applyFont="1" applyBorder="1" applyAlignment="1">
      <alignment horizontal="center"/>
    </xf>
    <xf numFmtId="181" fontId="10" fillId="0" borderId="1" xfId="1" applyNumberFormat="1" applyFont="1" applyBorder="1"/>
    <xf numFmtId="0" fontId="4" fillId="0" borderId="8" xfId="0" applyFont="1" applyBorder="1" applyAlignment="1">
      <alignment horizontal="left" vertical="top" wrapText="1" indent="2"/>
    </xf>
    <xf numFmtId="0" fontId="42" fillId="0" borderId="0" xfId="0" applyFont="1"/>
    <xf numFmtId="0" fontId="52" fillId="0" borderId="0" xfId="0" applyFont="1" applyFill="1"/>
    <xf numFmtId="0" fontId="52" fillId="0" borderId="0" xfId="0" applyFont="1" applyFill="1" applyAlignment="1">
      <alignment vertical="top"/>
    </xf>
    <xf numFmtId="0" fontId="52" fillId="0" borderId="0" xfId="0" applyFont="1"/>
    <xf numFmtId="0" fontId="54" fillId="0" borderId="0" xfId="0" applyFont="1" applyFill="1" applyAlignment="1">
      <alignment horizontal="centerContinuous"/>
    </xf>
    <xf numFmtId="0" fontId="42" fillId="0" borderId="0" xfId="0" applyFont="1" applyFill="1"/>
    <xf numFmtId="0" fontId="52" fillId="0" borderId="0" xfId="0" applyFont="1" applyFill="1" applyBorder="1" applyAlignment="1">
      <alignment vertical="top"/>
    </xf>
    <xf numFmtId="0" fontId="53" fillId="0" borderId="0" xfId="0" applyFont="1" applyFill="1" applyAlignment="1">
      <alignment horizontal="centerContinuous"/>
    </xf>
    <xf numFmtId="0" fontId="42" fillId="0" borderId="0" xfId="0" applyFont="1" applyFill="1" applyAlignment="1">
      <alignment vertical="center"/>
    </xf>
    <xf numFmtId="0" fontId="32" fillId="0" borderId="0" xfId="0" applyFont="1" applyFill="1"/>
    <xf numFmtId="0" fontId="5" fillId="0" borderId="0" xfId="0" applyFont="1" applyFill="1"/>
    <xf numFmtId="0" fontId="4" fillId="0" borderId="8" xfId="0" applyFont="1" applyBorder="1" applyAlignment="1">
      <alignment horizontal="left" vertical="top" wrapText="1"/>
    </xf>
    <xf numFmtId="49" fontId="4" fillId="0" borderId="1" xfId="0" applyNumberFormat="1" applyFont="1" applyBorder="1" applyAlignment="1">
      <alignment horizontal="center"/>
    </xf>
    <xf numFmtId="0" fontId="52" fillId="0" borderId="0" xfId="0" applyFont="1" applyFill="1" applyAlignment="1"/>
    <xf numFmtId="0" fontId="52" fillId="0" borderId="0" xfId="0" applyFont="1" applyAlignment="1"/>
    <xf numFmtId="0" fontId="42" fillId="0" borderId="0" xfId="0" applyFont="1" applyFill="1" applyAlignment="1">
      <alignment horizontal="distributed" vertical="center"/>
    </xf>
    <xf numFmtId="0" fontId="42" fillId="0" borderId="0" xfId="0" applyFont="1" applyFill="1" applyAlignment="1">
      <alignment vertical="top"/>
    </xf>
    <xf numFmtId="0" fontId="19" fillId="0" borderId="0" xfId="0" applyFont="1" applyBorder="1"/>
    <xf numFmtId="0" fontId="10" fillId="0" borderId="1" xfId="0" applyFont="1" applyBorder="1" applyAlignment="1">
      <alignment horizontal="center"/>
    </xf>
    <xf numFmtId="0" fontId="52" fillId="0" borderId="0" xfId="0" applyFont="1" applyAlignment="1">
      <alignment vertical="top" wrapText="1"/>
    </xf>
    <xf numFmtId="0" fontId="52" fillId="0" borderId="0" xfId="0" applyFont="1" applyAlignment="1">
      <alignment wrapText="1"/>
    </xf>
    <xf numFmtId="181" fontId="0" fillId="0" borderId="0" xfId="1" applyNumberFormat="1" applyFont="1" applyFill="1"/>
    <xf numFmtId="41" fontId="0" fillId="0" borderId="1" xfId="2" applyFont="1" applyFill="1" applyBorder="1"/>
    <xf numFmtId="41" fontId="0" fillId="0" borderId="0" xfId="2" applyFont="1" applyFill="1"/>
    <xf numFmtId="0" fontId="0" fillId="0" borderId="0" xfId="0" applyFont="1" applyFill="1" applyBorder="1"/>
    <xf numFmtId="0" fontId="0" fillId="0" borderId="0" xfId="0" applyFont="1" applyFill="1"/>
    <xf numFmtId="0" fontId="77" fillId="0" borderId="0" xfId="0" applyFont="1" applyFill="1"/>
    <xf numFmtId="0" fontId="76" fillId="0" borderId="0" xfId="0" applyFont="1" applyFill="1" applyAlignment="1">
      <alignment vertical="center"/>
    </xf>
    <xf numFmtId="0" fontId="76" fillId="0" borderId="0" xfId="0" applyFont="1" applyFill="1" applyAlignment="1">
      <alignment horizontal="right" vertical="center"/>
    </xf>
    <xf numFmtId="0" fontId="76" fillId="0" borderId="0" xfId="0" applyFont="1" applyFill="1"/>
    <xf numFmtId="0" fontId="80" fillId="0" borderId="0" xfId="0" applyFont="1" applyFill="1" applyAlignment="1">
      <alignment horizontal="center"/>
    </xf>
    <xf numFmtId="0" fontId="81" fillId="0" borderId="0" xfId="0" applyFont="1" applyFill="1" applyAlignment="1">
      <alignment horizontal="center"/>
    </xf>
    <xf numFmtId="0" fontId="78" fillId="0" borderId="0" xfId="0" applyFont="1" applyFill="1" applyAlignment="1">
      <alignment vertical="center"/>
    </xf>
    <xf numFmtId="0" fontId="77" fillId="0" borderId="0" xfId="0" applyFont="1" applyFill="1" applyAlignment="1">
      <alignment vertical="top"/>
    </xf>
    <xf numFmtId="176" fontId="77" fillId="0" borderId="0" xfId="0" applyNumberFormat="1" applyFont="1" applyFill="1" applyAlignment="1">
      <alignment vertical="top"/>
    </xf>
    <xf numFmtId="0" fontId="77" fillId="0" borderId="0" xfId="0" applyFont="1" applyFill="1" applyAlignment="1">
      <alignment vertical="center"/>
    </xf>
    <xf numFmtId="10" fontId="19" fillId="0" borderId="0" xfId="3" applyNumberFormat="1" applyFont="1" applyFill="1" applyBorder="1" applyAlignment="1">
      <alignment vertical="top"/>
    </xf>
    <xf numFmtId="0" fontId="88" fillId="0" borderId="0" xfId="0" applyFont="1" applyFill="1" applyBorder="1" applyAlignment="1">
      <alignment shrinkToFit="1"/>
    </xf>
    <xf numFmtId="0" fontId="52" fillId="0" borderId="10" xfId="0" applyFont="1" applyFill="1" applyBorder="1" applyAlignment="1"/>
    <xf numFmtId="0" fontId="91" fillId="0" borderId="0" xfId="0" applyFont="1" applyFill="1"/>
    <xf numFmtId="181" fontId="91" fillId="0" borderId="0" xfId="1" applyNumberFormat="1" applyFont="1" applyFill="1"/>
    <xf numFmtId="41" fontId="88" fillId="0" borderId="0" xfId="0" applyNumberFormat="1" applyFont="1" applyFill="1"/>
    <xf numFmtId="0" fontId="92" fillId="0" borderId="0" xfId="0" applyFont="1" applyFill="1"/>
    <xf numFmtId="179" fontId="95" fillId="0" borderId="0" xfId="0" applyNumberFormat="1" applyFont="1" applyFill="1"/>
    <xf numFmtId="0" fontId="95" fillId="0" borderId="0" xfId="0" applyFont="1" applyFill="1"/>
    <xf numFmtId="177" fontId="95" fillId="0" borderId="0" xfId="0" applyNumberFormat="1" applyFont="1" applyFill="1"/>
    <xf numFmtId="41" fontId="97" fillId="0" borderId="1" xfId="2" applyFont="1" applyFill="1" applyBorder="1"/>
    <xf numFmtId="41" fontId="97" fillId="0" borderId="1" xfId="2" applyFont="1" applyFill="1" applyBorder="1" applyAlignment="1">
      <alignment vertical="top"/>
    </xf>
    <xf numFmtId="0" fontId="4" fillId="0" borderId="1" xfId="0" applyFont="1" applyFill="1" applyBorder="1" applyAlignment="1">
      <alignment horizontal="justify" wrapText="1"/>
    </xf>
    <xf numFmtId="41" fontId="4" fillId="0" borderId="1" xfId="0" applyNumberFormat="1" applyFont="1" applyFill="1" applyBorder="1" applyAlignment="1">
      <alignment vertical="top"/>
    </xf>
    <xf numFmtId="41" fontId="4" fillId="0" borderId="7" xfId="0" applyNumberFormat="1" applyFont="1" applyFill="1" applyBorder="1" applyAlignment="1">
      <alignment vertical="top"/>
    </xf>
    <xf numFmtId="0" fontId="6" fillId="0" borderId="7" xfId="0" applyFont="1" applyFill="1" applyBorder="1" applyAlignment="1">
      <alignment vertical="top"/>
    </xf>
    <xf numFmtId="49" fontId="12" fillId="0" borderId="17" xfId="0" applyNumberFormat="1" applyFont="1" applyFill="1" applyBorder="1" applyAlignment="1">
      <alignment horizontal="left" wrapText="1" indent="3"/>
    </xf>
    <xf numFmtId="0" fontId="12" fillId="0" borderId="5" xfId="0" applyFont="1" applyFill="1" applyBorder="1" applyAlignment="1">
      <alignment horizontal="left" vertical="top" wrapText="1" indent="1"/>
    </xf>
    <xf numFmtId="0" fontId="14" fillId="0" borderId="0" xfId="0" applyFont="1" applyFill="1" applyAlignment="1">
      <alignment horizontal="center" vertical="center"/>
    </xf>
    <xf numFmtId="41" fontId="0" fillId="0" borderId="0" xfId="0" applyNumberFormat="1" applyFont="1" applyFill="1"/>
    <xf numFmtId="0" fontId="0" fillId="0" borderId="0" xfId="0" applyFont="1" applyFill="1" applyAlignment="1">
      <alignment vertical="top"/>
    </xf>
    <xf numFmtId="0" fontId="0" fillId="0" borderId="0" xfId="0" applyFont="1" applyFill="1" applyBorder="1" applyAlignment="1">
      <alignment vertical="top"/>
    </xf>
    <xf numFmtId="0" fontId="0" fillId="0" borderId="0" xfId="0" applyFont="1" applyFill="1" applyAlignment="1"/>
    <xf numFmtId="0" fontId="26" fillId="0" borderId="0" xfId="0" applyFont="1" applyFill="1"/>
    <xf numFmtId="0" fontId="12" fillId="0" borderId="4" xfId="0" applyFont="1" applyFill="1" applyBorder="1" applyAlignment="1">
      <alignment horizontal="distributed" vertical="center"/>
    </xf>
    <xf numFmtId="41" fontId="12" fillId="0" borderId="0" xfId="0" applyNumberFormat="1" applyFont="1" applyFill="1" applyAlignment="1">
      <alignment horizontal="distributed"/>
    </xf>
    <xf numFmtId="0" fontId="12" fillId="0" borderId="8" xfId="0" applyFont="1" applyFill="1" applyBorder="1" applyAlignment="1">
      <alignment horizontal="left" vertical="top" indent="2"/>
    </xf>
    <xf numFmtId="183" fontId="0" fillId="0" borderId="0" xfId="0" applyNumberFormat="1" applyFill="1" applyAlignment="1">
      <alignment vertical="top"/>
    </xf>
    <xf numFmtId="0" fontId="13" fillId="0" borderId="0" xfId="0" applyFont="1" applyFill="1" applyAlignment="1">
      <alignment horizontal="centerContinuous" vertical="center"/>
    </xf>
    <xf numFmtId="0" fontId="0" fillId="0" borderId="0" xfId="0" applyFill="1" applyAlignment="1">
      <alignment horizontal="centerContinuous"/>
    </xf>
    <xf numFmtId="0" fontId="77" fillId="0" borderId="0" xfId="0" applyFont="1" applyFill="1" applyBorder="1" applyAlignment="1">
      <alignment horizontal="left" vertical="top"/>
    </xf>
    <xf numFmtId="0" fontId="76" fillId="2" borderId="0" xfId="0" applyFont="1" applyFill="1" applyBorder="1" applyAlignment="1">
      <alignment horizontal="left" vertical="top"/>
    </xf>
    <xf numFmtId="0" fontId="77" fillId="2" borderId="0" xfId="0" applyFont="1" applyFill="1" applyBorder="1" applyAlignment="1">
      <alignment horizontal="left" vertical="top"/>
    </xf>
    <xf numFmtId="49" fontId="93" fillId="0" borderId="0" xfId="0" applyNumberFormat="1" applyFont="1" applyFill="1" applyBorder="1" applyAlignment="1">
      <alignment horizontal="left" shrinkToFit="1"/>
    </xf>
    <xf numFmtId="0" fontId="93" fillId="0" borderId="0" xfId="0" applyFont="1" applyFill="1" applyAlignment="1">
      <alignment shrinkToFit="1"/>
    </xf>
    <xf numFmtId="183" fontId="103" fillId="0" borderId="0" xfId="0" applyNumberFormat="1" applyFont="1" applyFill="1" applyBorder="1" applyAlignment="1">
      <alignment shrinkToFit="1"/>
    </xf>
    <xf numFmtId="0" fontId="93" fillId="0" borderId="0" xfId="0" applyFont="1" applyFill="1" applyAlignment="1">
      <alignment horizontal="center" shrinkToFit="1"/>
    </xf>
    <xf numFmtId="0" fontId="93" fillId="3" borderId="0" xfId="0" applyFont="1" applyFill="1" applyBorder="1" applyAlignment="1">
      <alignment horizontal="right" vertical="top"/>
    </xf>
    <xf numFmtId="0" fontId="12" fillId="0" borderId="0" xfId="0" applyFont="1" applyFill="1" applyAlignment="1">
      <alignment horizontal="distributed" vertical="center" wrapText="1"/>
    </xf>
    <xf numFmtId="0" fontId="28" fillId="0" borderId="0" xfId="0" applyFont="1" applyFill="1"/>
    <xf numFmtId="0" fontId="74" fillId="0" borderId="0" xfId="0" applyFont="1" applyFill="1" applyAlignment="1">
      <alignment wrapText="1"/>
    </xf>
    <xf numFmtId="0" fontId="12" fillId="0" borderId="0" xfId="0" applyFont="1" applyFill="1" applyBorder="1" applyAlignment="1">
      <alignment horizontal="distributed" vertical="center" wrapText="1"/>
    </xf>
    <xf numFmtId="10" fontId="10" fillId="0" borderId="0" xfId="3" applyNumberFormat="1" applyFont="1" applyFill="1" applyBorder="1" applyAlignment="1">
      <alignment vertical="top"/>
    </xf>
    <xf numFmtId="0" fontId="19" fillId="0" borderId="0" xfId="0" applyFont="1" applyFill="1" applyAlignment="1">
      <alignment wrapText="1"/>
    </xf>
    <xf numFmtId="0" fontId="7" fillId="0" borderId="0" xfId="0" applyFont="1" applyFill="1" applyAlignment="1">
      <alignment wrapText="1"/>
    </xf>
    <xf numFmtId="41" fontId="73" fillId="0" borderId="0" xfId="2" applyFont="1" applyFill="1" applyAlignment="1">
      <alignment vertical="top"/>
    </xf>
    <xf numFmtId="0" fontId="73" fillId="0" borderId="0" xfId="0" applyFont="1" applyFill="1" applyAlignment="1">
      <alignment vertical="top"/>
    </xf>
    <xf numFmtId="0" fontId="4" fillId="0" borderId="0" xfId="0" applyFont="1" applyAlignment="1">
      <alignment vertical="top" wrapText="1"/>
    </xf>
    <xf numFmtId="0" fontId="4" fillId="0" borderId="2" xfId="0" applyFont="1" applyFill="1" applyBorder="1" applyAlignment="1">
      <alignment vertical="top" wrapText="1"/>
    </xf>
    <xf numFmtId="181" fontId="91" fillId="0" borderId="0" xfId="1" applyNumberFormat="1" applyFont="1" applyFill="1" applyBorder="1"/>
    <xf numFmtId="181" fontId="91" fillId="0" borderId="47" xfId="1" applyNumberFormat="1" applyFont="1" applyFill="1" applyBorder="1"/>
    <xf numFmtId="181" fontId="91" fillId="0" borderId="0" xfId="0" applyNumberFormat="1" applyFont="1" applyFill="1" applyBorder="1"/>
    <xf numFmtId="0" fontId="12" fillId="0" borderId="0" xfId="0" applyFont="1" applyFill="1" applyAlignment="1">
      <alignment vertical="top"/>
    </xf>
    <xf numFmtId="0" fontId="52" fillId="0" borderId="0" xfId="0" applyFont="1" applyFill="1" applyAlignment="1">
      <alignment vertical="top" wrapText="1"/>
    </xf>
    <xf numFmtId="0" fontId="91" fillId="0" borderId="0" xfId="0" applyFont="1" applyFill="1" applyAlignment="1">
      <alignment vertical="top"/>
    </xf>
    <xf numFmtId="0" fontId="58" fillId="0" borderId="0" xfId="0" applyFont="1" applyFill="1" applyAlignment="1">
      <alignment vertical="center"/>
    </xf>
    <xf numFmtId="0" fontId="91" fillId="0" borderId="0" xfId="0" applyFont="1" applyFill="1" applyBorder="1" applyAlignment="1">
      <alignment vertical="top" wrapText="1"/>
    </xf>
    <xf numFmtId="0" fontId="0" fillId="0" borderId="0" xfId="0" applyFill="1" applyAlignment="1">
      <alignment vertical="center"/>
    </xf>
    <xf numFmtId="0" fontId="4" fillId="0" borderId="0" xfId="0" applyFont="1" applyFill="1" applyAlignment="1">
      <alignment horizontal="distributed" vertical="center"/>
    </xf>
    <xf numFmtId="0" fontId="4" fillId="0" borderId="0" xfId="0" applyFont="1" applyFill="1" applyAlignment="1">
      <alignment vertical="top" wrapText="1"/>
    </xf>
    <xf numFmtId="0" fontId="4" fillId="0" borderId="8" xfId="0" applyFont="1" applyFill="1" applyBorder="1" applyAlignment="1">
      <alignment horizontal="left" vertical="top" wrapText="1" indent="3"/>
    </xf>
    <xf numFmtId="10" fontId="93" fillId="0" borderId="0" xfId="3" applyNumberFormat="1" applyFont="1" applyFill="1" applyAlignment="1">
      <alignment shrinkToFit="1"/>
    </xf>
    <xf numFmtId="0" fontId="93" fillId="0" borderId="0" xfId="0" applyFont="1" applyFill="1"/>
    <xf numFmtId="183" fontId="93" fillId="0" borderId="47" xfId="0" applyNumberFormat="1" applyFont="1" applyFill="1" applyBorder="1" applyAlignment="1">
      <alignment shrinkToFit="1"/>
    </xf>
    <xf numFmtId="0" fontId="12" fillId="0" borderId="0" xfId="0" applyFont="1" applyFill="1" applyAlignment="1"/>
    <xf numFmtId="0" fontId="12" fillId="0" borderId="0" xfId="0" applyFont="1" applyFill="1" applyAlignment="1"/>
    <xf numFmtId="0" fontId="0" fillId="0" borderId="0" xfId="0" applyFont="1" applyFill="1" applyAlignment="1">
      <alignment vertical="center"/>
    </xf>
    <xf numFmtId="0" fontId="106" fillId="0" borderId="0" xfId="0" applyFont="1" applyFill="1" applyAlignment="1">
      <alignment vertical="top"/>
    </xf>
    <xf numFmtId="0" fontId="4" fillId="0" borderId="0" xfId="0" applyFont="1" applyAlignment="1">
      <alignment vertical="top"/>
    </xf>
    <xf numFmtId="0" fontId="23" fillId="0" borderId="0" xfId="0" applyFont="1" applyFill="1"/>
    <xf numFmtId="183" fontId="0" fillId="0" borderId="0" xfId="0" applyNumberFormat="1" applyFill="1"/>
    <xf numFmtId="0" fontId="4" fillId="0" borderId="1" xfId="0" applyFont="1" applyFill="1" applyBorder="1" applyAlignment="1">
      <alignment horizontal="justify" vertical="top" wrapText="1"/>
    </xf>
    <xf numFmtId="0" fontId="4" fillId="0" borderId="1" xfId="0" applyNumberFormat="1" applyFont="1" applyFill="1" applyBorder="1" applyAlignment="1">
      <alignment horizontal="left" vertical="top"/>
    </xf>
    <xf numFmtId="0" fontId="4" fillId="0" borderId="1" xfId="0" applyFont="1" applyFill="1" applyBorder="1" applyAlignment="1">
      <alignment vertical="top"/>
    </xf>
    <xf numFmtId="49" fontId="4" fillId="0" borderId="1" xfId="0" applyNumberFormat="1" applyFont="1" applyFill="1" applyBorder="1" applyAlignment="1">
      <alignment horizontal="left" vertical="top"/>
    </xf>
    <xf numFmtId="0" fontId="101" fillId="0" borderId="1" xfId="0" applyNumberFormat="1" applyFont="1" applyFill="1" applyBorder="1" applyAlignment="1">
      <alignment horizontal="left" vertical="top"/>
    </xf>
    <xf numFmtId="49" fontId="101" fillId="0" borderId="1" xfId="0" applyNumberFormat="1" applyFont="1" applyFill="1" applyBorder="1" applyAlignment="1">
      <alignment horizontal="left" vertical="top"/>
    </xf>
    <xf numFmtId="49" fontId="112" fillId="0" borderId="0" xfId="0" applyNumberFormat="1" applyFont="1" applyFill="1" applyAlignment="1">
      <alignment horizontal="left"/>
    </xf>
    <xf numFmtId="49" fontId="110" fillId="0" borderId="0" xfId="0" applyNumberFormat="1" applyFont="1" applyFill="1" applyAlignment="1">
      <alignment horizontal="left"/>
    </xf>
    <xf numFmtId="0" fontId="56" fillId="0" borderId="0" xfId="0" applyFont="1" applyFill="1" applyAlignment="1">
      <alignment horizontal="distributed" vertical="center"/>
    </xf>
    <xf numFmtId="0" fontId="12" fillId="0" borderId="0" xfId="0" applyFont="1" applyFill="1" applyBorder="1" applyAlignment="1">
      <alignment horizontal="center" vertical="center"/>
    </xf>
    <xf numFmtId="0" fontId="4" fillId="0" borderId="0" xfId="0" applyFont="1" applyFill="1" applyAlignment="1">
      <alignment vertical="center"/>
    </xf>
    <xf numFmtId="0" fontId="18" fillId="0" borderId="0" xfId="0" applyFont="1" applyFill="1"/>
    <xf numFmtId="181" fontId="93" fillId="0" borderId="0" xfId="1" applyNumberFormat="1" applyFont="1" applyFill="1"/>
    <xf numFmtId="181" fontId="93" fillId="0" borderId="0" xfId="1" applyNumberFormat="1" applyFont="1" applyFill="1" applyAlignment="1"/>
    <xf numFmtId="0" fontId="93" fillId="0" borderId="0" xfId="0" applyFont="1" applyFill="1" applyAlignment="1"/>
    <xf numFmtId="0" fontId="29" fillId="0" borderId="0" xfId="0" applyFont="1" applyFill="1"/>
    <xf numFmtId="0" fontId="4" fillId="0" borderId="0" xfId="0" applyFont="1" applyFill="1" applyBorder="1" applyAlignment="1">
      <alignment vertical="top"/>
    </xf>
    <xf numFmtId="0" fontId="12" fillId="0" borderId="11" xfId="0" applyFont="1" applyFill="1" applyBorder="1" applyAlignment="1">
      <alignment horizontal="distributed" vertical="center"/>
    </xf>
    <xf numFmtId="0" fontId="13" fillId="0" borderId="0" xfId="0" applyFont="1" applyFill="1" applyAlignment="1">
      <alignment horizontal="center"/>
    </xf>
    <xf numFmtId="0" fontId="14" fillId="0" borderId="0" xfId="0" applyFont="1" applyFill="1" applyAlignment="1">
      <alignment horizontal="center"/>
    </xf>
    <xf numFmtId="0" fontId="82" fillId="0" borderId="0" xfId="0" applyFont="1" applyFill="1" applyAlignment="1">
      <alignment horizontal="centerContinuous"/>
    </xf>
    <xf numFmtId="0" fontId="80" fillId="0" borderId="0" xfId="0" applyFont="1" applyFill="1" applyAlignment="1">
      <alignment horizontal="centerContinuous"/>
    </xf>
    <xf numFmtId="49" fontId="108" fillId="0" borderId="0" xfId="0" applyNumberFormat="1" applyFont="1" applyFill="1" applyAlignment="1">
      <alignment horizontal="centerContinuous"/>
    </xf>
    <xf numFmtId="0" fontId="81" fillId="0" borderId="0" xfId="0" applyFont="1" applyFill="1" applyAlignment="1">
      <alignment horizontal="centerContinuous"/>
    </xf>
    <xf numFmtId="49" fontId="109" fillId="0" borderId="0" xfId="0" applyNumberFormat="1" applyFont="1" applyFill="1" applyAlignment="1">
      <alignment horizontal="centerContinuous"/>
    </xf>
    <xf numFmtId="0" fontId="76" fillId="0" borderId="16" xfId="0" applyFont="1" applyFill="1" applyBorder="1" applyAlignment="1">
      <alignment horizontal="left" vertical="center"/>
    </xf>
    <xf numFmtId="0" fontId="77" fillId="0" borderId="16" xfId="0" applyFont="1" applyFill="1" applyBorder="1" applyAlignment="1">
      <alignment horizontal="left" vertical="center"/>
    </xf>
    <xf numFmtId="49" fontId="110" fillId="0" borderId="16" xfId="0" applyNumberFormat="1" applyFont="1" applyFill="1" applyBorder="1" applyAlignment="1">
      <alignment horizontal="left" vertical="center"/>
    </xf>
    <xf numFmtId="0" fontId="52" fillId="0" borderId="16" xfId="0" applyFont="1" applyFill="1" applyBorder="1" applyAlignment="1">
      <alignment horizontal="left" vertical="center"/>
    </xf>
    <xf numFmtId="49" fontId="101" fillId="0" borderId="11" xfId="0" applyNumberFormat="1" applyFont="1" applyFill="1" applyBorder="1" applyAlignment="1">
      <alignment horizontal="left" vertical="center" justifyLastLine="1"/>
    </xf>
    <xf numFmtId="0" fontId="12" fillId="0" borderId="23" xfId="0" applyFont="1" applyFill="1" applyBorder="1" applyAlignment="1">
      <alignment horizontal="distributed" vertical="center" justifyLastLine="1"/>
    </xf>
    <xf numFmtId="49" fontId="101" fillId="0" borderId="6" xfId="0" applyNumberFormat="1" applyFont="1" applyFill="1" applyBorder="1" applyAlignment="1">
      <alignment horizontal="left" vertical="center" justifyLastLine="1"/>
    </xf>
    <xf numFmtId="178" fontId="12" fillId="0" borderId="6" xfId="0" applyNumberFormat="1" applyFont="1" applyFill="1" applyBorder="1" applyAlignment="1">
      <alignment horizontal="center" vertical="center"/>
    </xf>
    <xf numFmtId="179" fontId="0" fillId="0" borderId="1" xfId="0" applyNumberFormat="1" applyFont="1" applyFill="1" applyBorder="1" applyAlignment="1">
      <alignment vertical="top"/>
    </xf>
    <xf numFmtId="179" fontId="0" fillId="0" borderId="3" xfId="0" applyNumberFormat="1" applyFont="1" applyFill="1" applyBorder="1" applyAlignment="1">
      <alignment vertical="top"/>
    </xf>
    <xf numFmtId="0" fontId="118" fillId="0" borderId="16" xfId="0" applyFont="1" applyFill="1" applyBorder="1" applyAlignment="1">
      <alignment horizontal="left" vertical="center"/>
    </xf>
    <xf numFmtId="178" fontId="0" fillId="0" borderId="1" xfId="0" applyNumberFormat="1" applyFont="1" applyFill="1" applyBorder="1" applyAlignment="1">
      <alignment horizontal="right" vertical="top"/>
    </xf>
    <xf numFmtId="178" fontId="0" fillId="0" borderId="3" xfId="0" applyNumberFormat="1" applyFont="1" applyFill="1" applyBorder="1" applyAlignment="1">
      <alignment horizontal="right" vertical="top"/>
    </xf>
    <xf numFmtId="0" fontId="12" fillId="0" borderId="0" xfId="0" applyFont="1" applyFill="1" applyBorder="1" applyAlignment="1">
      <alignment horizontal="left" vertical="center"/>
    </xf>
    <xf numFmtId="0" fontId="55" fillId="0" borderId="0" xfId="0" applyFont="1" applyFill="1" applyAlignment="1">
      <alignment horizontal="centerContinuous" vertical="center"/>
    </xf>
    <xf numFmtId="0" fontId="53" fillId="0" borderId="0" xfId="0" applyFont="1" applyFill="1" applyAlignment="1">
      <alignment horizontal="centerContinuous" vertical="center"/>
    </xf>
    <xf numFmtId="0" fontId="14" fillId="0" borderId="0" xfId="0" applyFont="1" applyFill="1" applyAlignment="1">
      <alignment horizontal="centerContinuous" vertical="center"/>
    </xf>
    <xf numFmtId="0" fontId="54" fillId="0" borderId="0" xfId="0" applyFont="1" applyFill="1" applyAlignment="1">
      <alignment horizontal="centerContinuous" vertical="center"/>
    </xf>
    <xf numFmtId="0" fontId="49" fillId="0" borderId="16" xfId="0" applyFont="1" applyFill="1" applyBorder="1" applyAlignment="1">
      <alignment horizontal="left" vertical="center"/>
    </xf>
    <xf numFmtId="0" fontId="42" fillId="0" borderId="16" xfId="0" applyFont="1" applyFill="1" applyBorder="1" applyAlignment="1">
      <alignment horizontal="left" vertical="center"/>
    </xf>
    <xf numFmtId="0" fontId="12" fillId="0" borderId="16" xfId="0" applyFont="1" applyFill="1" applyBorder="1" applyAlignment="1">
      <alignment horizontal="left" vertical="center"/>
    </xf>
    <xf numFmtId="0" fontId="12" fillId="0" borderId="0" xfId="0" applyFont="1" applyFill="1" applyAlignment="1">
      <alignment horizontal="right" vertical="center"/>
    </xf>
    <xf numFmtId="0" fontId="42" fillId="0" borderId="23" xfId="0" applyFont="1" applyFill="1" applyBorder="1" applyAlignment="1">
      <alignment horizontal="distributed" vertical="center" justifyLastLine="1"/>
    </xf>
    <xf numFmtId="0" fontId="42" fillId="0" borderId="6" xfId="0" applyFont="1" applyFill="1" applyBorder="1" applyAlignment="1">
      <alignment horizontal="distributed" vertical="center" justifyLastLine="1"/>
    </xf>
    <xf numFmtId="179" fontId="7" fillId="0" borderId="8" xfId="0" applyNumberFormat="1" applyFont="1" applyFill="1" applyBorder="1" applyAlignment="1">
      <alignment vertical="center"/>
    </xf>
    <xf numFmtId="178" fontId="7" fillId="0" borderId="1" xfId="0" applyNumberFormat="1" applyFont="1" applyFill="1" applyBorder="1" applyAlignment="1">
      <alignment horizontal="right" vertical="center"/>
    </xf>
    <xf numFmtId="179" fontId="0" fillId="0" borderId="8" xfId="0" applyNumberFormat="1" applyFont="1" applyFill="1" applyBorder="1" applyAlignment="1">
      <alignment vertical="center"/>
    </xf>
    <xf numFmtId="178" fontId="0" fillId="0" borderId="1" xfId="0" applyNumberFormat="1" applyFont="1" applyFill="1" applyBorder="1" applyAlignment="1">
      <alignment horizontal="right" vertical="center"/>
    </xf>
    <xf numFmtId="179" fontId="7" fillId="0" borderId="14" xfId="0" applyNumberFormat="1" applyFont="1" applyFill="1" applyBorder="1" applyAlignment="1">
      <alignment vertical="center"/>
    </xf>
    <xf numFmtId="178" fontId="7" fillId="0" borderId="3" xfId="0" applyNumberFormat="1" applyFont="1" applyFill="1" applyBorder="1" applyAlignment="1">
      <alignment horizontal="right" vertical="center"/>
    </xf>
    <xf numFmtId="0" fontId="0" fillId="0" borderId="2" xfId="0" applyFont="1" applyFill="1" applyBorder="1" applyAlignment="1">
      <alignment vertical="center"/>
    </xf>
    <xf numFmtId="0" fontId="20" fillId="0" borderId="2" xfId="0" applyFont="1" applyFill="1" applyBorder="1" applyAlignment="1">
      <alignment vertical="center" wrapText="1"/>
    </xf>
    <xf numFmtId="0" fontId="0" fillId="0" borderId="15" xfId="0" applyFont="1" applyFill="1" applyBorder="1" applyAlignment="1">
      <alignment vertical="center"/>
    </xf>
    <xf numFmtId="0" fontId="4" fillId="0" borderId="0" xfId="0" applyFont="1" applyFill="1" applyAlignment="1">
      <alignment horizontal="right" vertical="center"/>
    </xf>
    <xf numFmtId="0" fontId="4" fillId="0" borderId="13" xfId="0" applyFont="1" applyFill="1" applyBorder="1" applyAlignment="1">
      <alignment horizontal="distributed" vertical="center"/>
    </xf>
    <xf numFmtId="0" fontId="4" fillId="0" borderId="11" xfId="0" applyFont="1" applyFill="1" applyBorder="1" applyAlignment="1">
      <alignment horizontal="distributed" vertical="center"/>
    </xf>
    <xf numFmtId="0" fontId="4" fillId="0" borderId="12" xfId="0" applyFont="1" applyFill="1" applyBorder="1" applyAlignment="1">
      <alignment horizontal="distributed" vertical="center"/>
    </xf>
    <xf numFmtId="0" fontId="76" fillId="0" borderId="6" xfId="0" applyFont="1" applyFill="1" applyBorder="1" applyAlignment="1">
      <alignment horizontal="distributed" vertical="center" justifyLastLine="1"/>
    </xf>
    <xf numFmtId="0" fontId="76" fillId="0" borderId="6" xfId="0" applyFont="1" applyFill="1" applyBorder="1" applyAlignment="1">
      <alignment horizontal="distributed" vertical="center" wrapText="1" justifyLastLine="1"/>
    </xf>
    <xf numFmtId="0" fontId="42" fillId="0" borderId="13" xfId="0" applyFont="1" applyFill="1" applyBorder="1" applyAlignment="1">
      <alignment horizontal="distributed" vertical="center"/>
    </xf>
    <xf numFmtId="0" fontId="42" fillId="0" borderId="11" xfId="0" applyFont="1" applyFill="1" applyBorder="1" applyAlignment="1">
      <alignment horizontal="distributed" vertical="center"/>
    </xf>
    <xf numFmtId="0" fontId="42" fillId="0" borderId="12" xfId="0" applyFont="1" applyFill="1" applyBorder="1" applyAlignment="1">
      <alignment horizontal="distributed" vertical="center"/>
    </xf>
    <xf numFmtId="0" fontId="94" fillId="0" borderId="0" xfId="0" applyFont="1" applyFill="1" applyAlignment="1">
      <alignment vertical="top"/>
    </xf>
    <xf numFmtId="0" fontId="4" fillId="0" borderId="0" xfId="0" applyFont="1" applyFill="1" applyAlignment="1">
      <alignment horizontal="left" vertical="center"/>
    </xf>
    <xf numFmtId="0" fontId="42" fillId="0" borderId="13" xfId="0" applyFont="1" applyFill="1" applyBorder="1" applyAlignment="1">
      <alignment horizontal="distributed" vertical="center" justifyLastLine="1"/>
    </xf>
    <xf numFmtId="0" fontId="42" fillId="0" borderId="11" xfId="0" applyFont="1" applyFill="1" applyBorder="1" applyAlignment="1">
      <alignment horizontal="distributed" vertical="center" justifyLastLine="1"/>
    </xf>
    <xf numFmtId="0" fontId="42" fillId="0" borderId="12" xfId="0" applyFont="1" applyFill="1" applyBorder="1" applyAlignment="1">
      <alignment horizontal="distributed" vertical="center" justifyLastLine="1"/>
    </xf>
    <xf numFmtId="0" fontId="13" fillId="0" borderId="0" xfId="0" applyFont="1" applyFill="1" applyAlignment="1">
      <alignment horizontal="centerContinuous"/>
    </xf>
    <xf numFmtId="0" fontId="35" fillId="0" borderId="0" xfId="0" applyFont="1" applyFill="1" applyAlignment="1">
      <alignment horizontal="center"/>
    </xf>
    <xf numFmtId="0" fontId="37" fillId="0" borderId="0" xfId="0" applyFont="1" applyFill="1" applyAlignment="1">
      <alignment horizontal="right"/>
    </xf>
    <xf numFmtId="0" fontId="37" fillId="0" borderId="0" xfId="0" applyFont="1" applyFill="1" applyAlignment="1">
      <alignment horizontal="left"/>
    </xf>
    <xf numFmtId="0" fontId="4" fillId="0" borderId="0" xfId="0" applyFont="1" applyFill="1" applyAlignment="1"/>
    <xf numFmtId="0" fontId="13" fillId="0" borderId="0" xfId="0" applyFont="1" applyFill="1" applyAlignment="1">
      <alignment horizontal="right"/>
    </xf>
    <xf numFmtId="0" fontId="13" fillId="0" borderId="0" xfId="0" applyFont="1" applyFill="1" applyAlignment="1">
      <alignment horizontal="left"/>
    </xf>
    <xf numFmtId="0" fontId="12" fillId="0" borderId="6" xfId="0" applyFont="1" applyFill="1" applyBorder="1" applyAlignment="1">
      <alignment horizontal="distributed" vertical="center" wrapText="1"/>
    </xf>
    <xf numFmtId="0" fontId="104" fillId="0" borderId="0" xfId="0" applyFont="1" applyFill="1" applyAlignment="1">
      <alignment horizontal="center"/>
    </xf>
    <xf numFmtId="0" fontId="104" fillId="0" borderId="0" xfId="0" applyFont="1" applyFill="1" applyAlignment="1">
      <alignment horizontal="right"/>
    </xf>
    <xf numFmtId="0" fontId="104" fillId="0" borderId="0" xfId="0" applyFont="1" applyFill="1" applyAlignment="1">
      <alignment horizontal="left"/>
    </xf>
    <xf numFmtId="0" fontId="30" fillId="0" borderId="0" xfId="0" applyFont="1" applyFill="1" applyAlignment="1">
      <alignment horizontal="right"/>
    </xf>
    <xf numFmtId="0" fontId="30" fillId="0" borderId="0" xfId="0" applyFont="1" applyFill="1" applyAlignment="1">
      <alignment horizontal="left"/>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0" xfId="0" applyFont="1" applyFill="1" applyBorder="1" applyAlignment="1">
      <alignment horizontal="right" vertical="center"/>
    </xf>
    <xf numFmtId="0" fontId="4" fillId="0" borderId="0" xfId="0" applyFont="1" applyFill="1" applyBorder="1" applyAlignment="1">
      <alignment horizontal="centerContinuous" vertical="center"/>
    </xf>
    <xf numFmtId="0" fontId="12" fillId="0" borderId="0" xfId="0" applyFont="1" applyFill="1" applyBorder="1" applyAlignment="1">
      <alignment horizontal="centerContinuous" vertical="center"/>
    </xf>
    <xf numFmtId="0" fontId="12" fillId="0" borderId="38" xfId="0" applyFont="1" applyFill="1" applyBorder="1" applyAlignment="1">
      <alignment horizontal="distributed" vertical="center" wrapText="1" justifyLastLine="1"/>
    </xf>
    <xf numFmtId="0" fontId="12" fillId="0" borderId="6" xfId="0" applyFont="1" applyFill="1" applyBorder="1" applyAlignment="1">
      <alignment horizontal="center" vertical="center"/>
    </xf>
    <xf numFmtId="181" fontId="12" fillId="0" borderId="0" xfId="1" applyNumberFormat="1" applyFont="1" applyFill="1" applyAlignment="1">
      <alignment vertical="center"/>
    </xf>
    <xf numFmtId="0" fontId="12" fillId="0" borderId="19" xfId="0" applyFont="1" applyFill="1" applyBorder="1" applyAlignment="1">
      <alignment horizontal="distributed" vertical="center" wrapText="1"/>
    </xf>
    <xf numFmtId="0" fontId="20" fillId="0" borderId="19" xfId="0" applyFont="1" applyFill="1" applyBorder="1" applyAlignment="1">
      <alignment horizontal="distributed" vertical="center" wrapText="1"/>
    </xf>
    <xf numFmtId="0" fontId="12" fillId="0" borderId="42" xfId="0" applyFont="1" applyFill="1" applyBorder="1" applyAlignment="1">
      <alignment horizontal="distributed" vertical="center" wrapText="1"/>
    </xf>
    <xf numFmtId="0" fontId="88" fillId="0" borderId="0" xfId="0" applyFont="1" applyFill="1" applyAlignment="1">
      <alignment horizontal="distributed" vertical="center" wrapText="1"/>
    </xf>
    <xf numFmtId="0" fontId="37" fillId="0" borderId="0" xfId="0" applyFont="1" applyFill="1" applyAlignment="1">
      <alignment horizontal="centerContinuous" vertical="center"/>
    </xf>
    <xf numFmtId="0" fontId="14" fillId="0" borderId="0" xfId="0" applyFont="1" applyFill="1" applyAlignment="1">
      <alignment horizontal="right" vertical="center"/>
    </xf>
    <xf numFmtId="0" fontId="14" fillId="0" borderId="0" xfId="0" applyFont="1" applyFill="1" applyAlignment="1">
      <alignment horizontal="left" vertical="center"/>
    </xf>
    <xf numFmtId="0" fontId="13" fillId="0" borderId="0" xfId="0" applyFont="1" applyFill="1" applyAlignment="1">
      <alignment horizontal="right" vertical="center"/>
    </xf>
    <xf numFmtId="0" fontId="13" fillId="0" borderId="0" xfId="0" applyFont="1" applyFill="1" applyAlignment="1">
      <alignment horizontal="left" vertical="center"/>
    </xf>
    <xf numFmtId="0" fontId="12" fillId="0" borderId="0" xfId="0" applyFont="1" applyFill="1" applyAlignment="1">
      <alignment horizontal="centerContinuous"/>
    </xf>
    <xf numFmtId="0" fontId="12" fillId="0" borderId="11" xfId="0" applyFont="1" applyFill="1" applyBorder="1" applyAlignment="1">
      <alignment horizontal="centerContinuous" vertical="center" wrapText="1"/>
    </xf>
    <xf numFmtId="0" fontId="48" fillId="0" borderId="11" xfId="0" applyFont="1" applyFill="1" applyBorder="1" applyAlignment="1">
      <alignment horizontal="centerContinuous" vertical="center" shrinkToFit="1"/>
    </xf>
    <xf numFmtId="0" fontId="12" fillId="0" borderId="6" xfId="0" applyFont="1" applyFill="1" applyBorder="1" applyAlignment="1">
      <alignment horizontal="center" vertical="center" wrapText="1"/>
    </xf>
    <xf numFmtId="0" fontId="12" fillId="0" borderId="16" xfId="0" applyFont="1" applyFill="1" applyBorder="1" applyAlignment="1">
      <alignment horizontal="right" vertical="center"/>
    </xf>
    <xf numFmtId="0" fontId="19" fillId="0" borderId="0" xfId="0" applyFont="1" applyFill="1" applyBorder="1" applyAlignment="1">
      <alignment horizontal="center"/>
    </xf>
    <xf numFmtId="0" fontId="12" fillId="0" borderId="0" xfId="0" applyFont="1" applyFill="1" applyBorder="1" applyAlignment="1">
      <alignment horizontal="center"/>
    </xf>
    <xf numFmtId="0" fontId="40" fillId="0" borderId="0" xfId="0" applyFont="1" applyFill="1" applyAlignment="1">
      <alignment horizontal="centerContinuous"/>
    </xf>
    <xf numFmtId="0" fontId="30" fillId="0" borderId="0" xfId="0" applyFont="1" applyFill="1" applyAlignment="1">
      <alignment horizontal="centerContinuous"/>
    </xf>
    <xf numFmtId="0" fontId="12" fillId="0" borderId="16" xfId="0" applyFont="1" applyFill="1" applyBorder="1" applyAlignment="1">
      <alignment horizontal="left" vertical="center" indent="2"/>
    </xf>
    <xf numFmtId="0" fontId="27" fillId="0" borderId="0" xfId="0" applyFont="1" applyFill="1" applyAlignment="1">
      <alignment horizontal="center"/>
    </xf>
    <xf numFmtId="0" fontId="14" fillId="0" borderId="0" xfId="0" applyFont="1" applyFill="1" applyAlignment="1">
      <alignment horizontal="right"/>
    </xf>
    <xf numFmtId="0" fontId="14" fillId="0" borderId="0" xfId="0" applyFont="1" applyFill="1" applyAlignment="1">
      <alignment horizontal="left"/>
    </xf>
    <xf numFmtId="0" fontId="12" fillId="0" borderId="6" xfId="0" applyFont="1" applyFill="1" applyBorder="1" applyAlignment="1">
      <alignment horizontal="distributed" vertical="center"/>
    </xf>
    <xf numFmtId="0" fontId="76" fillId="0" borderId="6" xfId="0" applyFont="1" applyFill="1" applyBorder="1" applyAlignment="1">
      <alignment horizontal="distributed" vertical="center" justifyLastLine="1"/>
    </xf>
    <xf numFmtId="0" fontId="84" fillId="0" borderId="8" xfId="0" applyFont="1" applyFill="1" applyBorder="1" applyAlignment="1">
      <alignment vertical="center"/>
    </xf>
    <xf numFmtId="0" fontId="78" fillId="0" borderId="1" xfId="0" applyFont="1" applyFill="1" applyBorder="1" applyAlignment="1">
      <alignment horizontal="center" vertical="center"/>
    </xf>
    <xf numFmtId="0" fontId="76" fillId="0" borderId="8" xfId="0" applyFont="1" applyFill="1" applyBorder="1" applyAlignment="1">
      <alignment vertical="top"/>
    </xf>
    <xf numFmtId="0" fontId="76" fillId="0" borderId="1" xfId="0" applyFont="1" applyFill="1" applyBorder="1" applyAlignment="1">
      <alignment horizontal="center" vertical="top"/>
    </xf>
    <xf numFmtId="0" fontId="77" fillId="0" borderId="1" xfId="0" applyFont="1" applyFill="1" applyBorder="1" applyAlignment="1">
      <alignment horizontal="center" vertical="top"/>
    </xf>
    <xf numFmtId="0" fontId="77" fillId="0" borderId="1" xfId="0" applyFont="1" applyFill="1" applyBorder="1" applyAlignment="1">
      <alignment vertical="top"/>
    </xf>
    <xf numFmtId="0" fontId="77" fillId="0" borderId="8" xfId="0" applyFont="1" applyFill="1" applyBorder="1" applyAlignment="1">
      <alignment vertical="top"/>
    </xf>
    <xf numFmtId="0" fontId="78" fillId="0" borderId="1" xfId="0" applyFont="1" applyFill="1" applyBorder="1" applyAlignment="1">
      <alignment vertical="top"/>
    </xf>
    <xf numFmtId="0" fontId="77" fillId="0" borderId="8" xfId="0" applyFont="1" applyFill="1" applyBorder="1" applyAlignment="1">
      <alignment vertical="center"/>
    </xf>
    <xf numFmtId="0" fontId="77" fillId="0" borderId="1" xfId="0" applyFont="1" applyFill="1" applyBorder="1" applyAlignment="1">
      <alignment vertical="center"/>
    </xf>
    <xf numFmtId="0" fontId="84" fillId="0" borderId="14" xfId="0" applyFont="1" applyFill="1" applyBorder="1" applyAlignment="1">
      <alignment horizontal="distributed" vertical="center" justifyLastLine="1"/>
    </xf>
    <xf numFmtId="0" fontId="78" fillId="0" borderId="3" xfId="0" applyFont="1" applyFill="1" applyBorder="1" applyAlignment="1">
      <alignment horizontal="center" vertical="center"/>
    </xf>
    <xf numFmtId="41" fontId="75" fillId="0" borderId="1" xfId="2" applyFont="1" applyFill="1" applyBorder="1" applyAlignment="1">
      <alignment vertical="top"/>
    </xf>
    <xf numFmtId="176" fontId="75" fillId="0" borderId="1" xfId="2" applyNumberFormat="1" applyFont="1" applyFill="1" applyBorder="1" applyAlignment="1">
      <alignment vertical="top"/>
    </xf>
    <xf numFmtId="43" fontId="75" fillId="0" borderId="0" xfId="0" applyNumberFormat="1" applyFont="1" applyFill="1" applyAlignment="1">
      <alignment vertical="top"/>
    </xf>
    <xf numFmtId="176" fontId="85" fillId="0" borderId="1" xfId="0" applyNumberFormat="1" applyFont="1" applyFill="1" applyBorder="1" applyAlignment="1">
      <alignment horizontal="right" vertical="center"/>
    </xf>
    <xf numFmtId="176" fontId="75" fillId="0" borderId="1" xfId="0" applyNumberFormat="1" applyFont="1" applyFill="1" applyBorder="1" applyAlignment="1">
      <alignment horizontal="right" vertical="top"/>
    </xf>
    <xf numFmtId="176" fontId="85" fillId="0" borderId="1" xfId="0" applyNumberFormat="1" applyFont="1" applyFill="1" applyBorder="1" applyAlignment="1">
      <alignment horizontal="right" vertical="top"/>
    </xf>
    <xf numFmtId="176" fontId="75" fillId="0" borderId="1" xfId="0" applyNumberFormat="1" applyFont="1" applyFill="1" applyBorder="1" applyAlignment="1">
      <alignment horizontal="right" vertical="center"/>
    </xf>
    <xf numFmtId="176" fontId="78" fillId="0" borderId="3" xfId="0" applyNumberFormat="1" applyFont="1" applyFill="1" applyBorder="1" applyAlignment="1">
      <alignment horizontal="right" vertical="center"/>
    </xf>
    <xf numFmtId="0" fontId="78" fillId="0" borderId="2" xfId="0" applyFont="1" applyFill="1" applyBorder="1" applyAlignment="1">
      <alignment vertical="center"/>
    </xf>
    <xf numFmtId="0" fontId="77" fillId="0" borderId="9" xfId="0" applyFont="1" applyFill="1" applyBorder="1" applyAlignment="1">
      <alignment vertical="top"/>
    </xf>
    <xf numFmtId="176" fontId="85" fillId="0" borderId="1" xfId="0" applyNumberFormat="1" applyFont="1" applyFill="1" applyBorder="1" applyAlignment="1">
      <alignment vertical="center"/>
    </xf>
    <xf numFmtId="182" fontId="75" fillId="0" borderId="1" xfId="2" applyNumberFormat="1" applyFont="1" applyFill="1" applyBorder="1" applyAlignment="1">
      <alignment vertical="top"/>
    </xf>
    <xf numFmtId="176" fontId="75" fillId="0" borderId="1" xfId="0" applyNumberFormat="1" applyFont="1" applyFill="1" applyBorder="1" applyAlignment="1">
      <alignment vertical="top"/>
    </xf>
    <xf numFmtId="176" fontId="85" fillId="0" borderId="1" xfId="0" applyNumberFormat="1" applyFont="1" applyFill="1" applyBorder="1" applyAlignment="1">
      <alignment vertical="top"/>
    </xf>
    <xf numFmtId="176" fontId="75" fillId="0" borderId="1" xfId="0" applyNumberFormat="1" applyFont="1" applyFill="1" applyBorder="1" applyAlignment="1">
      <alignment vertical="center"/>
    </xf>
    <xf numFmtId="176" fontId="85" fillId="0" borderId="3" xfId="0" applyNumberFormat="1" applyFont="1" applyFill="1" applyBorder="1" applyAlignment="1">
      <alignment horizontal="center" vertical="center"/>
    </xf>
    <xf numFmtId="0" fontId="77" fillId="0" borderId="2" xfId="0" applyFont="1" applyFill="1" applyBorder="1" applyAlignment="1">
      <alignment vertical="top" wrapText="1"/>
    </xf>
    <xf numFmtId="0" fontId="77" fillId="0" borderId="2" xfId="0" applyFont="1" applyFill="1" applyBorder="1" applyAlignment="1">
      <alignment vertical="center"/>
    </xf>
    <xf numFmtId="0" fontId="78" fillId="0" borderId="15" xfId="0" applyFont="1" applyFill="1" applyBorder="1" applyAlignment="1">
      <alignment horizontal="center" vertical="center"/>
    </xf>
    <xf numFmtId="0" fontId="94" fillId="0" borderId="0" xfId="0" applyFont="1" applyFill="1" applyBorder="1" applyAlignment="1">
      <alignment vertical="top" shrinkToFit="1"/>
    </xf>
    <xf numFmtId="0" fontId="91" fillId="0" borderId="30" xfId="0" applyFont="1" applyFill="1" applyBorder="1" applyAlignment="1">
      <alignment horizontal="center" shrinkToFit="1"/>
    </xf>
    <xf numFmtId="181" fontId="91" fillId="0" borderId="47" xfId="0" applyNumberFormat="1" applyFont="1" applyFill="1" applyBorder="1"/>
    <xf numFmtId="41" fontId="91" fillId="0" borderId="0" xfId="0" applyNumberFormat="1" applyFont="1" applyFill="1"/>
    <xf numFmtId="41" fontId="91" fillId="0" borderId="47" xfId="0" applyNumberFormat="1" applyFont="1" applyFill="1" applyBorder="1"/>
    <xf numFmtId="0" fontId="91" fillId="0" borderId="0" xfId="0" applyFont="1" applyFill="1" applyBorder="1" applyAlignment="1">
      <alignment horizontal="center" shrinkToFit="1"/>
    </xf>
    <xf numFmtId="0" fontId="91" fillId="0" borderId="0" xfId="0" applyFont="1" applyFill="1" applyAlignment="1">
      <alignment shrinkToFit="1"/>
    </xf>
    <xf numFmtId="0" fontId="94" fillId="0" borderId="0" xfId="0" applyFont="1" applyFill="1" applyBorder="1" applyAlignment="1">
      <alignment vertical="top" wrapText="1"/>
    </xf>
    <xf numFmtId="41" fontId="91" fillId="0" borderId="48" xfId="0" applyNumberFormat="1" applyFont="1" applyFill="1" applyBorder="1"/>
    <xf numFmtId="181" fontId="91" fillId="0" borderId="48" xfId="1" applyNumberFormat="1" applyFont="1" applyFill="1" applyBorder="1"/>
    <xf numFmtId="0" fontId="91" fillId="0" borderId="30" xfId="0" applyFont="1" applyFill="1" applyBorder="1" applyAlignment="1">
      <alignment horizontal="center" vertical="top" shrinkToFit="1"/>
    </xf>
    <xf numFmtId="0" fontId="91" fillId="0" borderId="30" xfId="0" applyFont="1" applyFill="1" applyBorder="1" applyAlignment="1">
      <alignment horizontal="center" vertical="top"/>
    </xf>
    <xf numFmtId="181" fontId="91" fillId="0" borderId="0" xfId="1" applyNumberFormat="1" applyFont="1" applyFill="1" applyAlignment="1">
      <alignment vertical="top"/>
    </xf>
    <xf numFmtId="181" fontId="91" fillId="0" borderId="47" xfId="0" applyNumberFormat="1" applyFont="1" applyFill="1" applyBorder="1" applyAlignment="1">
      <alignment vertical="top"/>
    </xf>
    <xf numFmtId="181" fontId="91" fillId="0" borderId="52" xfId="0" applyNumberFormat="1" applyFont="1" applyFill="1" applyBorder="1" applyAlignment="1">
      <alignment vertical="top"/>
    </xf>
    <xf numFmtId="0" fontId="91" fillId="0" borderId="53" xfId="0" applyFont="1" applyFill="1" applyBorder="1" applyAlignment="1">
      <alignment vertical="top"/>
    </xf>
    <xf numFmtId="41" fontId="91" fillId="0" borderId="0" xfId="0" applyNumberFormat="1" applyFont="1" applyFill="1" applyAlignment="1">
      <alignment vertical="top"/>
    </xf>
    <xf numFmtId="0" fontId="91" fillId="0" borderId="0" xfId="0" applyFont="1" applyFill="1" applyAlignment="1">
      <alignment horizontal="left" vertical="top" wrapText="1"/>
    </xf>
    <xf numFmtId="0" fontId="91" fillId="0" borderId="0" xfId="0" applyFont="1" applyFill="1" applyAlignment="1">
      <alignment vertical="top" wrapText="1"/>
    </xf>
    <xf numFmtId="41" fontId="91" fillId="0" borderId="47" xfId="0" applyNumberFormat="1" applyFont="1" applyFill="1" applyBorder="1" applyAlignment="1">
      <alignment vertical="top"/>
    </xf>
    <xf numFmtId="41" fontId="52" fillId="0" borderId="1" xfId="2" applyNumberFormat="1" applyFont="1" applyFill="1" applyBorder="1" applyAlignment="1">
      <alignment vertical="top" wrapText="1"/>
    </xf>
    <xf numFmtId="0" fontId="56" fillId="0" borderId="8" xfId="0" applyFont="1" applyFill="1" applyBorder="1" applyAlignment="1">
      <alignment vertical="top" wrapText="1"/>
    </xf>
    <xf numFmtId="41" fontId="58" fillId="0" borderId="1" xfId="2" applyNumberFormat="1" applyFont="1" applyFill="1" applyBorder="1" applyAlignment="1">
      <alignment vertical="top" wrapText="1"/>
    </xf>
    <xf numFmtId="0" fontId="42" fillId="0" borderId="8" xfId="0" applyFont="1" applyFill="1" applyBorder="1" applyAlignment="1">
      <alignment vertical="top" wrapText="1"/>
    </xf>
    <xf numFmtId="0" fontId="42" fillId="0" borderId="2" xfId="0" applyFont="1" applyFill="1" applyBorder="1" applyAlignment="1">
      <alignment vertical="top" wrapText="1"/>
    </xf>
    <xf numFmtId="0" fontId="42" fillId="0" borderId="2" xfId="0" applyFont="1" applyFill="1" applyBorder="1" applyAlignment="1">
      <alignment horizontal="justify" vertical="top" wrapText="1"/>
    </xf>
    <xf numFmtId="176" fontId="52" fillId="0" borderId="1" xfId="0" applyNumberFormat="1" applyFont="1" applyFill="1" applyBorder="1" applyAlignment="1">
      <alignment horizontal="right" vertical="top" wrapText="1"/>
    </xf>
    <xf numFmtId="0" fontId="42" fillId="0" borderId="8" xfId="0" applyFont="1" applyFill="1" applyBorder="1" applyAlignment="1">
      <alignment wrapText="1"/>
    </xf>
    <xf numFmtId="176" fontId="52" fillId="0" borderId="1" xfId="0" applyNumberFormat="1" applyFont="1" applyFill="1" applyBorder="1" applyAlignment="1">
      <alignment horizontal="right" wrapText="1"/>
    </xf>
    <xf numFmtId="0" fontId="42" fillId="0" borderId="2" xfId="0" applyFont="1" applyFill="1" applyBorder="1" applyAlignment="1">
      <alignment horizontal="justify" wrapText="1"/>
    </xf>
    <xf numFmtId="0" fontId="42" fillId="0" borderId="8" xfId="0" applyFont="1" applyFill="1" applyBorder="1" applyAlignment="1">
      <alignment horizontal="left" vertical="top" wrapText="1" indent="1"/>
    </xf>
    <xf numFmtId="0" fontId="42" fillId="0" borderId="8" xfId="0" applyFont="1" applyFill="1" applyBorder="1" applyAlignment="1">
      <alignment horizontal="left" vertical="top" indent="1"/>
    </xf>
    <xf numFmtId="41" fontId="52" fillId="0" borderId="17" xfId="2" applyFont="1" applyFill="1" applyBorder="1" applyAlignment="1">
      <alignment vertical="top"/>
    </xf>
    <xf numFmtId="0" fontId="56" fillId="0" borderId="8" xfId="0" applyFont="1" applyFill="1" applyBorder="1" applyAlignment="1">
      <alignment horizontal="left" vertical="top"/>
    </xf>
    <xf numFmtId="41" fontId="58" fillId="0" borderId="17" xfId="2" applyFont="1" applyFill="1" applyBorder="1" applyAlignment="1">
      <alignment vertical="top"/>
    </xf>
    <xf numFmtId="0" fontId="56" fillId="0" borderId="22" xfId="0" applyFont="1" applyFill="1" applyBorder="1" applyAlignment="1">
      <alignment horizontal="distributed" vertical="center"/>
    </xf>
    <xf numFmtId="0" fontId="42" fillId="0" borderId="8" xfId="0" applyFont="1" applyFill="1" applyBorder="1" applyAlignment="1"/>
    <xf numFmtId="41" fontId="52" fillId="0" borderId="17" xfId="2" applyFont="1" applyFill="1" applyBorder="1" applyAlignment="1"/>
    <xf numFmtId="0" fontId="42" fillId="0" borderId="2" xfId="0" applyFont="1" applyFill="1" applyBorder="1" applyAlignment="1">
      <alignment wrapText="1"/>
    </xf>
    <xf numFmtId="0" fontId="56" fillId="0" borderId="14" xfId="0" applyFont="1" applyFill="1" applyBorder="1" applyAlignment="1">
      <alignment horizontal="distributed" vertical="center" justifyLastLine="1"/>
    </xf>
    <xf numFmtId="176" fontId="58" fillId="0" borderId="3" xfId="0" applyNumberFormat="1" applyFont="1" applyFill="1" applyBorder="1" applyAlignment="1">
      <alignment horizontal="right" vertical="center"/>
    </xf>
    <xf numFmtId="0" fontId="56" fillId="0" borderId="15" xfId="0" applyFont="1" applyFill="1" applyBorder="1" applyAlignment="1">
      <alignment vertical="top" wrapText="1"/>
    </xf>
    <xf numFmtId="0" fontId="115" fillId="0" borderId="49" xfId="0" applyFont="1" applyFill="1" applyBorder="1" applyAlignment="1">
      <alignment horizontal="center"/>
    </xf>
    <xf numFmtId="0" fontId="115" fillId="0" borderId="30" xfId="0" applyFont="1" applyFill="1" applyBorder="1" applyAlignment="1">
      <alignment horizontal="center" wrapText="1"/>
    </xf>
    <xf numFmtId="0" fontId="52" fillId="0" borderId="0" xfId="0" applyFont="1" applyFill="1" applyAlignment="1">
      <alignment wrapText="1"/>
    </xf>
    <xf numFmtId="0" fontId="90" fillId="0" borderId="30" xfId="0" applyFont="1" applyFill="1" applyBorder="1" applyAlignment="1">
      <alignment horizontal="center"/>
    </xf>
    <xf numFmtId="0" fontId="116" fillId="0" borderId="0" xfId="0" applyFont="1" applyFill="1" applyAlignment="1">
      <alignment horizontal="left" vertical="top" wrapText="1" indent="1"/>
    </xf>
    <xf numFmtId="0" fontId="116" fillId="0" borderId="0" xfId="0" applyFont="1" applyFill="1" applyAlignment="1">
      <alignment wrapText="1"/>
    </xf>
    <xf numFmtId="0" fontId="116" fillId="0" borderId="0" xfId="0" applyFont="1" applyFill="1" applyAlignment="1">
      <alignment vertical="top" wrapText="1"/>
    </xf>
    <xf numFmtId="181" fontId="116" fillId="0" borderId="0" xfId="1" applyNumberFormat="1" applyFont="1" applyFill="1" applyAlignment="1">
      <alignment vertical="top" wrapText="1"/>
    </xf>
    <xf numFmtId="181" fontId="116" fillId="0" borderId="30" xfId="1" applyNumberFormat="1" applyFont="1" applyFill="1" applyBorder="1" applyAlignment="1">
      <alignment vertical="top" wrapText="1"/>
    </xf>
    <xf numFmtId="181" fontId="116" fillId="0" borderId="47" xfId="1" applyNumberFormat="1" applyFont="1" applyFill="1" applyBorder="1" applyAlignment="1">
      <alignment vertical="top" wrapText="1"/>
    </xf>
    <xf numFmtId="190" fontId="116" fillId="0" borderId="0" xfId="0" applyNumberFormat="1" applyFont="1" applyFill="1" applyAlignment="1">
      <alignment vertical="top" wrapText="1"/>
    </xf>
    <xf numFmtId="187" fontId="116" fillId="0" borderId="0" xfId="0" applyNumberFormat="1" applyFont="1" applyFill="1" applyAlignment="1">
      <alignment vertical="top" wrapText="1"/>
    </xf>
    <xf numFmtId="187" fontId="116" fillId="0" borderId="30" xfId="0" applyNumberFormat="1" applyFont="1" applyFill="1" applyBorder="1" applyAlignment="1">
      <alignment vertical="top" wrapText="1"/>
    </xf>
    <xf numFmtId="187" fontId="116" fillId="0" borderId="47" xfId="0" applyNumberFormat="1" applyFont="1" applyFill="1" applyBorder="1" applyAlignment="1">
      <alignment vertical="top" wrapText="1"/>
    </xf>
    <xf numFmtId="181" fontId="116" fillId="0" borderId="47" xfId="0" applyNumberFormat="1" applyFont="1" applyFill="1" applyBorder="1" applyAlignment="1">
      <alignment vertical="top" wrapText="1"/>
    </xf>
    <xf numFmtId="41" fontId="58" fillId="0" borderId="3" xfId="2" applyFont="1" applyFill="1" applyBorder="1" applyAlignment="1">
      <alignment vertical="center"/>
    </xf>
    <xf numFmtId="0" fontId="4" fillId="0" borderId="1" xfId="0" applyFont="1" applyFill="1" applyBorder="1" applyAlignment="1">
      <alignment horizontal="left" vertical="top" wrapText="1" indent="2"/>
    </xf>
    <xf numFmtId="0" fontId="12" fillId="0" borderId="1" xfId="0" applyFont="1" applyFill="1" applyBorder="1" applyAlignment="1">
      <alignment horizontal="left" vertical="top" wrapText="1"/>
    </xf>
    <xf numFmtId="0" fontId="111" fillId="0" borderId="0" xfId="6" applyNumberFormat="1" applyFont="1" applyFill="1" applyBorder="1" applyAlignment="1">
      <alignment horizontal="left" vertical="top" wrapText="1" readingOrder="1"/>
    </xf>
    <xf numFmtId="49" fontId="101" fillId="0" borderId="3" xfId="0" applyNumberFormat="1" applyFont="1" applyFill="1" applyBorder="1" applyAlignment="1">
      <alignment horizontal="left" vertical="top"/>
    </xf>
    <xf numFmtId="0" fontId="12" fillId="0" borderId="3" xfId="0" applyFont="1" applyFill="1" applyBorder="1" applyAlignment="1">
      <alignment horizontal="left" vertical="top" wrapText="1"/>
    </xf>
    <xf numFmtId="178" fontId="0" fillId="0" borderId="2" xfId="0" applyNumberFormat="1" applyFont="1" applyFill="1" applyBorder="1" applyAlignment="1">
      <alignment horizontal="right" vertical="top"/>
    </xf>
    <xf numFmtId="178" fontId="0" fillId="0" borderId="15" xfId="0" applyNumberFormat="1" applyFont="1" applyFill="1" applyBorder="1" applyAlignment="1">
      <alignment horizontal="right" vertical="top"/>
    </xf>
    <xf numFmtId="179" fontId="0" fillId="0" borderId="8" xfId="0" applyNumberFormat="1" applyFont="1" applyFill="1" applyBorder="1" applyAlignment="1">
      <alignment vertical="top"/>
    </xf>
    <xf numFmtId="179" fontId="0" fillId="0" borderId="14" xfId="0" applyNumberFormat="1" applyFont="1" applyFill="1" applyBorder="1" applyAlignment="1">
      <alignment vertical="top"/>
    </xf>
    <xf numFmtId="0" fontId="88" fillId="0" borderId="0" xfId="0" applyFont="1" applyFill="1" applyBorder="1" applyAlignment="1">
      <alignment wrapText="1" shrinkToFit="1"/>
    </xf>
    <xf numFmtId="0" fontId="94" fillId="0" borderId="0" xfId="0" applyFont="1" applyFill="1" applyBorder="1" applyAlignment="1">
      <alignment shrinkToFit="1"/>
    </xf>
    <xf numFmtId="0" fontId="12" fillId="0" borderId="29" xfId="0" applyFont="1" applyFill="1" applyBorder="1" applyAlignment="1">
      <alignment horizontal="left" vertical="top" wrapText="1" indent="1"/>
    </xf>
    <xf numFmtId="0" fontId="14" fillId="0" borderId="0" xfId="0" applyFont="1" applyFill="1" applyAlignment="1">
      <alignment horizontal="center"/>
    </xf>
    <xf numFmtId="0" fontId="12" fillId="0" borderId="27" xfId="0" applyFont="1" applyFill="1" applyBorder="1" applyAlignment="1">
      <alignment horizontal="distributed" vertical="center" wrapText="1"/>
    </xf>
    <xf numFmtId="0" fontId="12" fillId="0" borderId="7" xfId="0" applyFont="1" applyFill="1" applyBorder="1" applyAlignment="1">
      <alignment horizontal="left" wrapText="1" indent="2"/>
    </xf>
    <xf numFmtId="0" fontId="22" fillId="0" borderId="3" xfId="0" applyFont="1" applyFill="1" applyBorder="1" applyAlignment="1">
      <alignment horizontal="distributed"/>
    </xf>
    <xf numFmtId="179" fontId="0" fillId="0" borderId="1" xfId="0" applyNumberFormat="1" applyFont="1" applyFill="1" applyBorder="1" applyAlignment="1">
      <alignment vertical="center"/>
    </xf>
    <xf numFmtId="0" fontId="18" fillId="0" borderId="1" xfId="0" applyFont="1" applyFill="1" applyBorder="1" applyAlignment="1">
      <alignment vertical="center"/>
    </xf>
    <xf numFmtId="0" fontId="12" fillId="0" borderId="1" xfId="0" applyFont="1" applyFill="1" applyBorder="1" applyAlignment="1">
      <alignment horizontal="left" vertical="center" indent="1"/>
    </xf>
    <xf numFmtId="0" fontId="12" fillId="0" borderId="1" xfId="0" applyFont="1" applyFill="1" applyBorder="1" applyAlignment="1">
      <alignment horizontal="left" vertical="center" wrapText="1" indent="1"/>
    </xf>
    <xf numFmtId="0" fontId="12" fillId="0" borderId="1" xfId="0" applyFont="1" applyFill="1" applyBorder="1" applyAlignment="1">
      <alignment vertical="center"/>
    </xf>
    <xf numFmtId="0" fontId="18" fillId="0" borderId="3" xfId="0" applyFont="1" applyFill="1" applyBorder="1" applyAlignment="1">
      <alignment vertical="center"/>
    </xf>
    <xf numFmtId="179" fontId="7" fillId="0" borderId="1" xfId="0" applyNumberFormat="1" applyFont="1" applyFill="1" applyBorder="1" applyAlignment="1">
      <alignment vertical="center"/>
    </xf>
    <xf numFmtId="179" fontId="7" fillId="0" borderId="3" xfId="0" applyNumberFormat="1" applyFont="1" applyFill="1" applyBorder="1" applyAlignment="1">
      <alignment vertical="center"/>
    </xf>
    <xf numFmtId="0" fontId="76" fillId="0" borderId="9" xfId="0" applyFont="1" applyFill="1" applyBorder="1" applyAlignment="1">
      <alignment horizontal="justify" vertical="top" wrapText="1"/>
    </xf>
    <xf numFmtId="181" fontId="52" fillId="0" borderId="0" xfId="1" applyNumberFormat="1" applyFont="1" applyFill="1" applyAlignment="1">
      <alignment vertical="top" wrapText="1"/>
    </xf>
    <xf numFmtId="10" fontId="52" fillId="0" borderId="0" xfId="3" applyNumberFormat="1" applyFont="1" applyFill="1" applyAlignment="1">
      <alignment vertical="top" wrapText="1"/>
    </xf>
    <xf numFmtId="0" fontId="12" fillId="0" borderId="2" xfId="0" applyFont="1" applyFill="1" applyBorder="1" applyAlignment="1">
      <alignment horizontal="justify" wrapText="1"/>
    </xf>
    <xf numFmtId="0" fontId="12" fillId="0" borderId="2" xfId="0" applyFont="1" applyFill="1" applyBorder="1" applyAlignment="1">
      <alignment horizontal="justify" vertical="top" wrapText="1"/>
    </xf>
    <xf numFmtId="0" fontId="30" fillId="0" borderId="0" xfId="0" applyFont="1" applyFill="1" applyAlignment="1">
      <alignment horizontal="center"/>
    </xf>
    <xf numFmtId="0" fontId="29" fillId="0" borderId="0" xfId="0" applyFont="1" applyFill="1" applyAlignment="1">
      <alignment horizontal="distributed"/>
    </xf>
    <xf numFmtId="0" fontId="29" fillId="0" borderId="6" xfId="0" applyFont="1" applyFill="1" applyBorder="1" applyAlignment="1">
      <alignment horizontal="distributed" vertical="center" wrapText="1"/>
    </xf>
    <xf numFmtId="0" fontId="61" fillId="0" borderId="6" xfId="0" applyFont="1" applyFill="1" applyBorder="1" applyAlignment="1">
      <alignment horizontal="distributed" vertical="center" wrapText="1"/>
    </xf>
    <xf numFmtId="0" fontId="4" fillId="0" borderId="8" xfId="0" applyFont="1" applyFill="1" applyBorder="1" applyAlignment="1">
      <alignment vertical="top" wrapText="1"/>
    </xf>
    <xf numFmtId="181" fontId="29" fillId="0" borderId="1" xfId="1" applyNumberFormat="1" applyFont="1" applyFill="1" applyBorder="1" applyAlignment="1">
      <alignment horizontal="right" vertical="center" wrapText="1"/>
    </xf>
    <xf numFmtId="0" fontId="29" fillId="0" borderId="2" xfId="0" applyFont="1" applyFill="1" applyBorder="1" applyAlignment="1">
      <alignment horizontal="distributed" vertical="center"/>
    </xf>
    <xf numFmtId="0" fontId="4" fillId="0" borderId="8" xfId="0" applyFont="1" applyFill="1" applyBorder="1" applyAlignment="1">
      <alignment horizontal="left" vertical="top" wrapText="1" indent="1"/>
    </xf>
    <xf numFmtId="181" fontId="29" fillId="0" borderId="1" xfId="1" applyNumberFormat="1" applyFont="1" applyFill="1" applyBorder="1" applyAlignment="1">
      <alignment horizontal="right" vertical="top" wrapText="1"/>
    </xf>
    <xf numFmtId="0" fontId="4" fillId="0" borderId="2" xfId="0" applyFont="1" applyFill="1" applyBorder="1" applyAlignment="1">
      <alignment horizontal="justify" vertical="top" wrapText="1"/>
    </xf>
    <xf numFmtId="0" fontId="4" fillId="0" borderId="8" xfId="0" applyFont="1" applyFill="1" applyBorder="1" applyAlignment="1">
      <alignment horizontal="left" vertical="top" wrapText="1" indent="2"/>
    </xf>
    <xf numFmtId="181" fontId="29" fillId="0" borderId="1" xfId="1" applyNumberFormat="1" applyFont="1" applyFill="1" applyBorder="1" applyAlignment="1">
      <alignment vertical="top"/>
    </xf>
    <xf numFmtId="0" fontId="23" fillId="0" borderId="0" xfId="0" applyFont="1" applyFill="1" applyAlignment="1">
      <alignment vertical="top"/>
    </xf>
    <xf numFmtId="176" fontId="29" fillId="0" borderId="0" xfId="0" applyNumberFormat="1" applyFont="1" applyFill="1"/>
    <xf numFmtId="176" fontId="23" fillId="0" borderId="14" xfId="0" applyNumberFormat="1" applyFont="1" applyFill="1" applyBorder="1" applyAlignment="1">
      <alignment horizontal="distributed" justifyLastLine="1"/>
    </xf>
    <xf numFmtId="181" fontId="23" fillId="0" borderId="3" xfId="1" applyNumberFormat="1" applyFont="1" applyFill="1" applyBorder="1"/>
    <xf numFmtId="181" fontId="23" fillId="0" borderId="3" xfId="1" applyNumberFormat="1" applyFont="1" applyFill="1" applyBorder="1" applyAlignment="1">
      <alignment horizontal="right"/>
    </xf>
    <xf numFmtId="0" fontId="29" fillId="0" borderId="15" xfId="0" applyFont="1" applyFill="1" applyBorder="1"/>
    <xf numFmtId="0" fontId="4" fillId="0" borderId="8" xfId="0" applyFont="1" applyFill="1" applyBorder="1" applyAlignment="1">
      <alignment horizontal="left" vertical="top" wrapText="1"/>
    </xf>
    <xf numFmtId="41" fontId="29" fillId="0" borderId="1" xfId="2" applyFont="1" applyFill="1" applyBorder="1" applyAlignment="1">
      <alignment horizontal="center" vertical="top"/>
    </xf>
    <xf numFmtId="41" fontId="4" fillId="0" borderId="1" xfId="2" applyFont="1" applyFill="1" applyBorder="1" applyAlignment="1">
      <alignment horizontal="center" vertical="top"/>
    </xf>
    <xf numFmtId="41" fontId="4" fillId="0" borderId="1" xfId="2" applyFont="1" applyFill="1" applyBorder="1" applyAlignment="1">
      <alignment vertical="top"/>
    </xf>
    <xf numFmtId="181" fontId="4" fillId="0" borderId="1" xfId="1" applyNumberFormat="1" applyFont="1" applyFill="1" applyBorder="1" applyAlignment="1">
      <alignment vertical="top"/>
    </xf>
    <xf numFmtId="43" fontId="29" fillId="0" borderId="1" xfId="1" applyNumberFormat="1" applyFont="1" applyFill="1" applyBorder="1" applyAlignment="1">
      <alignment vertical="top"/>
    </xf>
    <xf numFmtId="43" fontId="29" fillId="0" borderId="2" xfId="1" applyNumberFormat="1" applyFont="1" applyFill="1" applyBorder="1" applyAlignment="1">
      <alignment vertical="top"/>
    </xf>
    <xf numFmtId="10" fontId="4" fillId="0" borderId="17" xfId="0" applyNumberFormat="1" applyFont="1" applyFill="1" applyBorder="1" applyAlignment="1">
      <alignment vertical="top" wrapText="1"/>
    </xf>
    <xf numFmtId="0" fontId="4" fillId="0" borderId="4" xfId="0" applyFont="1" applyFill="1" applyBorder="1" applyAlignment="1">
      <alignment vertical="top" wrapText="1"/>
    </xf>
    <xf numFmtId="0" fontId="4" fillId="0" borderId="4" xfId="0" applyFont="1" applyFill="1" applyBorder="1" applyAlignment="1">
      <alignment horizontal="distributed" vertical="center"/>
    </xf>
    <xf numFmtId="0" fontId="4" fillId="0" borderId="1" xfId="0" applyFont="1" applyFill="1" applyBorder="1" applyAlignment="1">
      <alignment horizontal="distributed" vertical="center" wrapText="1"/>
    </xf>
    <xf numFmtId="0" fontId="4" fillId="0" borderId="1" xfId="0" applyFont="1" applyFill="1" applyBorder="1"/>
    <xf numFmtId="176" fontId="4" fillId="0" borderId="1" xfId="0" applyNumberFormat="1" applyFont="1" applyFill="1" applyBorder="1"/>
    <xf numFmtId="176" fontId="11" fillId="0" borderId="1" xfId="0" applyNumberFormat="1" applyFont="1" applyFill="1" applyBorder="1"/>
    <xf numFmtId="176" fontId="4" fillId="0" borderId="1" xfId="0" applyNumberFormat="1" applyFont="1" applyFill="1" applyBorder="1" applyAlignment="1">
      <alignment vertical="top"/>
    </xf>
    <xf numFmtId="0" fontId="4" fillId="0" borderId="4" xfId="0" applyFont="1" applyFill="1" applyBorder="1"/>
    <xf numFmtId="0" fontId="4" fillId="0" borderId="8" xfId="0" quotePrefix="1" applyFont="1" applyFill="1" applyBorder="1" applyAlignment="1"/>
    <xf numFmtId="176" fontId="11" fillId="0" borderId="17" xfId="0" applyNumberFormat="1" applyFont="1" applyFill="1" applyBorder="1"/>
    <xf numFmtId="0" fontId="4" fillId="0" borderId="2" xfId="0" applyFont="1" applyFill="1" applyBorder="1"/>
    <xf numFmtId="0" fontId="4" fillId="0" borderId="8" xfId="0" applyFont="1" applyFill="1" applyBorder="1"/>
    <xf numFmtId="176" fontId="4" fillId="0" borderId="17" xfId="0" applyNumberFormat="1" applyFont="1" applyFill="1" applyBorder="1"/>
    <xf numFmtId="176" fontId="23" fillId="0" borderId="3" xfId="0" applyNumberFormat="1" applyFont="1" applyFill="1" applyBorder="1"/>
    <xf numFmtId="2" fontId="23" fillId="0" borderId="44" xfId="0" applyNumberFormat="1" applyFont="1" applyFill="1" applyBorder="1" applyAlignment="1"/>
    <xf numFmtId="0" fontId="9" fillId="0" borderId="0" xfId="0" applyFont="1" applyFill="1"/>
    <xf numFmtId="0" fontId="4" fillId="0" borderId="1" xfId="0" applyFont="1" applyFill="1" applyBorder="1" applyAlignment="1">
      <alignment vertical="top" wrapText="1"/>
    </xf>
    <xf numFmtId="49" fontId="4" fillId="0" borderId="1" xfId="1" applyNumberFormat="1" applyFont="1" applyFill="1" applyBorder="1" applyAlignment="1">
      <alignment horizontal="right" vertical="top" wrapText="1"/>
    </xf>
    <xf numFmtId="10" fontId="4" fillId="0" borderId="1" xfId="0" applyNumberFormat="1" applyFont="1" applyFill="1" applyBorder="1" applyAlignment="1">
      <alignment vertical="top" wrapText="1"/>
    </xf>
    <xf numFmtId="41" fontId="29" fillId="0" borderId="1" xfId="0" applyNumberFormat="1" applyFont="1" applyFill="1" applyBorder="1" applyAlignment="1">
      <alignment vertical="top"/>
    </xf>
    <xf numFmtId="181" fontId="4" fillId="0" borderId="1" xfId="1" applyNumberFormat="1" applyFont="1" applyFill="1" applyBorder="1"/>
    <xf numFmtId="41" fontId="29" fillId="0" borderId="1" xfId="1" applyNumberFormat="1" applyFont="1" applyFill="1" applyBorder="1" applyAlignment="1">
      <alignment vertical="top"/>
    </xf>
    <xf numFmtId="0" fontId="4" fillId="0" borderId="0" xfId="0" applyFont="1" applyFill="1" applyBorder="1" applyAlignment="1">
      <alignment horizontal="left" vertical="top" wrapText="1"/>
    </xf>
    <xf numFmtId="10" fontId="4" fillId="0" borderId="0" xfId="0" applyNumberFormat="1" applyFont="1" applyFill="1" applyBorder="1" applyAlignment="1">
      <alignment horizontal="justify" vertical="top" wrapText="1"/>
    </xf>
    <xf numFmtId="10" fontId="4" fillId="0" borderId="4" xfId="0" applyNumberFormat="1" applyFont="1" applyFill="1" applyBorder="1" applyAlignment="1">
      <alignment horizontal="justify" vertical="top" wrapText="1"/>
    </xf>
    <xf numFmtId="41" fontId="4" fillId="0" borderId="1" xfId="2" applyNumberFormat="1" applyFont="1" applyFill="1" applyBorder="1" applyAlignment="1">
      <alignment vertical="top"/>
    </xf>
    <xf numFmtId="41" fontId="4" fillId="0" borderId="1" xfId="2" applyNumberFormat="1" applyFont="1" applyFill="1" applyBorder="1" applyAlignment="1">
      <alignment horizontal="center" vertical="top"/>
    </xf>
    <xf numFmtId="41" fontId="4" fillId="0" borderId="1" xfId="1" applyNumberFormat="1" applyFont="1" applyFill="1" applyBorder="1" applyAlignment="1">
      <alignment vertical="top"/>
    </xf>
    <xf numFmtId="9" fontId="4" fillId="0" borderId="1" xfId="3" applyFont="1" applyFill="1" applyBorder="1" applyAlignment="1">
      <alignment horizontal="right" vertical="top" wrapText="1"/>
    </xf>
    <xf numFmtId="181" fontId="29" fillId="0" borderId="1" xfId="1" applyNumberFormat="1" applyFont="1" applyFill="1" applyBorder="1"/>
    <xf numFmtId="0" fontId="29" fillId="0" borderId="0" xfId="0" applyFont="1" applyFill="1" applyAlignment="1">
      <alignment vertical="top"/>
    </xf>
    <xf numFmtId="0" fontId="23" fillId="0" borderId="14" xfId="0" applyFont="1" applyFill="1" applyBorder="1"/>
    <xf numFmtId="181" fontId="23" fillId="0" borderId="3" xfId="0" applyNumberFormat="1" applyFont="1" applyFill="1" applyBorder="1" applyAlignment="1"/>
    <xf numFmtId="181" fontId="23" fillId="0" borderId="3" xfId="1" applyNumberFormat="1" applyFont="1" applyFill="1" applyBorder="1" applyAlignment="1"/>
    <xf numFmtId="43" fontId="23" fillId="0" borderId="3" xfId="1" applyNumberFormat="1" applyFont="1" applyFill="1" applyBorder="1" applyAlignment="1"/>
    <xf numFmtId="43" fontId="23" fillId="0" borderId="15" xfId="1" applyNumberFormat="1" applyFont="1" applyFill="1" applyBorder="1" applyAlignment="1"/>
    <xf numFmtId="49" fontId="4" fillId="0" borderId="28" xfId="0" applyNumberFormat="1" applyFont="1" applyFill="1" applyBorder="1" applyAlignment="1">
      <alignment horizontal="left" vertical="top"/>
    </xf>
    <xf numFmtId="0" fontId="4" fillId="0" borderId="28" xfId="0" applyFont="1" applyFill="1" applyBorder="1" applyAlignment="1">
      <alignment horizontal="left" vertical="top"/>
    </xf>
    <xf numFmtId="181" fontId="12" fillId="0" borderId="0" xfId="1" applyNumberFormat="1" applyFont="1" applyFill="1"/>
    <xf numFmtId="0" fontId="4" fillId="0" borderId="0" xfId="0" applyFont="1" applyFill="1" applyAlignment="1">
      <alignment vertical="top"/>
    </xf>
    <xf numFmtId="0" fontId="12" fillId="0" borderId="25" xfId="0" applyFont="1" applyFill="1" applyBorder="1" applyAlignment="1">
      <alignment horizontal="distributed" vertical="center" wrapText="1"/>
    </xf>
    <xf numFmtId="0" fontId="12" fillId="0" borderId="13" xfId="0" applyFont="1" applyFill="1" applyBorder="1" applyAlignment="1">
      <alignment horizontal="distributed" vertical="center"/>
    </xf>
    <xf numFmtId="0" fontId="12" fillId="0" borderId="1" xfId="0" applyFont="1" applyFill="1" applyBorder="1" applyAlignment="1">
      <alignment horizontal="distributed" vertical="center" wrapText="1" justifyLastLine="1"/>
    </xf>
    <xf numFmtId="0" fontId="12" fillId="0" borderId="1" xfId="0" applyFont="1" applyFill="1" applyBorder="1" applyAlignment="1">
      <alignment horizontal="distributed" vertical="center" justifyLastLine="1"/>
    </xf>
    <xf numFmtId="0" fontId="12" fillId="0" borderId="12" xfId="0" applyFont="1" applyFill="1" applyBorder="1" applyAlignment="1">
      <alignment horizontal="distributed" vertical="center"/>
    </xf>
    <xf numFmtId="0" fontId="12" fillId="0" borderId="11" xfId="0" applyFont="1" applyFill="1" applyBorder="1" applyAlignment="1">
      <alignment horizontal="distributed" vertical="center"/>
    </xf>
    <xf numFmtId="0" fontId="4" fillId="0" borderId="1" xfId="0" applyNumberFormat="1" applyFont="1" applyFill="1" applyBorder="1" applyAlignment="1" applyProtection="1">
      <alignment horizontal="left" vertical="top"/>
    </xf>
    <xf numFmtId="49" fontId="71" fillId="0" borderId="1" xfId="0" applyNumberFormat="1" applyFont="1" applyFill="1" applyBorder="1" applyAlignment="1" applyProtection="1">
      <alignment horizontal="left" vertical="top"/>
    </xf>
    <xf numFmtId="0" fontId="71" fillId="0" borderId="1" xfId="0" applyNumberFormat="1" applyFont="1" applyFill="1" applyBorder="1" applyAlignment="1" applyProtection="1">
      <alignment horizontal="left" vertical="top"/>
    </xf>
    <xf numFmtId="0" fontId="12" fillId="0" borderId="1" xfId="0" applyFont="1" applyFill="1" applyBorder="1" applyAlignment="1">
      <alignment horizontal="left" indent="1"/>
    </xf>
    <xf numFmtId="49" fontId="71" fillId="0" borderId="1" xfId="0" applyNumberFormat="1" applyFont="1" applyFill="1" applyBorder="1" applyAlignment="1">
      <alignment horizontal="left" vertical="top"/>
    </xf>
    <xf numFmtId="0" fontId="12" fillId="0" borderId="8" xfId="0" applyFont="1" applyFill="1" applyBorder="1"/>
    <xf numFmtId="0" fontId="12" fillId="0" borderId="14" xfId="0" applyFont="1" applyFill="1" applyBorder="1"/>
    <xf numFmtId="0" fontId="12" fillId="0" borderId="8" xfId="0" applyFont="1" applyFill="1" applyBorder="1" applyAlignment="1">
      <alignment horizontal="left" vertical="center" wrapText="1"/>
    </xf>
    <xf numFmtId="0" fontId="4" fillId="0" borderId="0" xfId="0" applyFont="1" applyFill="1" applyAlignment="1">
      <alignment horizontal="centerContinuous" vertical="center"/>
    </xf>
    <xf numFmtId="0" fontId="4" fillId="0" borderId="0" xfId="0" applyFont="1" applyFill="1" applyAlignment="1">
      <alignment horizontal="distributed"/>
    </xf>
    <xf numFmtId="49" fontId="4" fillId="0" borderId="6" xfId="1" applyNumberFormat="1" applyFont="1" applyFill="1" applyBorder="1" applyAlignment="1">
      <alignment horizontal="distributed" vertical="distributed" wrapText="1"/>
    </xf>
    <xf numFmtId="49" fontId="4" fillId="0" borderId="6" xfId="1" applyNumberFormat="1" applyFont="1" applyFill="1" applyBorder="1" applyAlignment="1">
      <alignment horizontal="distributed" vertical="center" wrapText="1"/>
    </xf>
    <xf numFmtId="49" fontId="4" fillId="0" borderId="6" xfId="1" applyNumberFormat="1" applyFont="1" applyFill="1" applyBorder="1" applyAlignment="1">
      <alignment horizontal="distributed" vertical="center"/>
    </xf>
    <xf numFmtId="41" fontId="4" fillId="0" borderId="0" xfId="0" applyNumberFormat="1" applyFont="1" applyFill="1" applyAlignment="1">
      <alignment horizontal="distributed"/>
    </xf>
    <xf numFmtId="0" fontId="4" fillId="0" borderId="8" xfId="0" applyFont="1" applyFill="1" applyBorder="1" applyAlignment="1">
      <alignment horizontal="left" vertical="center"/>
    </xf>
    <xf numFmtId="41" fontId="4" fillId="0" borderId="1" xfId="2" applyNumberFormat="1" applyFont="1" applyFill="1" applyBorder="1" applyAlignment="1">
      <alignment vertical="center"/>
    </xf>
    <xf numFmtId="41" fontId="4" fillId="0" borderId="2" xfId="2" applyNumberFormat="1" applyFont="1" applyFill="1" applyBorder="1" applyAlignment="1">
      <alignment vertical="center"/>
    </xf>
    <xf numFmtId="49" fontId="4" fillId="0" borderId="8" xfId="0" applyNumberFormat="1" applyFont="1" applyFill="1" applyBorder="1" applyAlignment="1">
      <alignment horizontal="left" vertical="center" wrapText="1" indent="1"/>
    </xf>
    <xf numFmtId="41" fontId="4" fillId="0" borderId="1" xfId="2" applyNumberFormat="1" applyFont="1" applyFill="1" applyBorder="1"/>
    <xf numFmtId="41" fontId="4" fillId="0" borderId="2" xfId="2" applyNumberFormat="1" applyFont="1" applyFill="1" applyBorder="1" applyAlignment="1">
      <alignment vertical="top"/>
    </xf>
    <xf numFmtId="0" fontId="4" fillId="0" borderId="8" xfId="0" applyFont="1" applyFill="1" applyBorder="1" applyAlignment="1">
      <alignment horizontal="left" vertical="center" wrapText="1"/>
    </xf>
    <xf numFmtId="41" fontId="4" fillId="0" borderId="1" xfId="1" applyNumberFormat="1" applyFont="1" applyFill="1" applyBorder="1"/>
    <xf numFmtId="41" fontId="4" fillId="0" borderId="2" xfId="1" applyNumberFormat="1" applyFont="1" applyFill="1" applyBorder="1"/>
    <xf numFmtId="41" fontId="36" fillId="0" borderId="1" xfId="1" applyNumberFormat="1" applyFont="1" applyFill="1" applyBorder="1"/>
    <xf numFmtId="41" fontId="36" fillId="0" borderId="2" xfId="1" applyNumberFormat="1" applyFont="1" applyFill="1" applyBorder="1"/>
    <xf numFmtId="0" fontId="6" fillId="0" borderId="14" xfId="0" applyFont="1" applyFill="1" applyBorder="1"/>
    <xf numFmtId="41" fontId="6" fillId="0" borderId="3" xfId="1" applyNumberFormat="1" applyFont="1" applyFill="1" applyBorder="1"/>
    <xf numFmtId="41" fontId="6" fillId="0" borderId="3" xfId="2" applyNumberFormat="1" applyFont="1" applyFill="1" applyBorder="1"/>
    <xf numFmtId="41" fontId="6" fillId="0" borderId="15" xfId="1" applyNumberFormat="1" applyFont="1" applyFill="1" applyBorder="1"/>
    <xf numFmtId="0" fontId="6" fillId="0" borderId="0" xfId="0" applyFont="1" applyFill="1"/>
    <xf numFmtId="41" fontId="4" fillId="0" borderId="1" xfId="2" applyFont="1" applyFill="1" applyBorder="1" applyAlignment="1">
      <alignment vertical="top" wrapText="1"/>
    </xf>
    <xf numFmtId="176" fontId="4" fillId="0" borderId="1" xfId="2" applyNumberFormat="1" applyFont="1" applyFill="1" applyBorder="1" applyAlignment="1">
      <alignment vertical="top" wrapText="1"/>
    </xf>
    <xf numFmtId="181" fontId="21" fillId="0" borderId="2" xfId="1" applyNumberFormat="1" applyFont="1" applyFill="1" applyBorder="1"/>
    <xf numFmtId="0" fontId="104" fillId="0" borderId="0" xfId="0" applyFont="1" applyFill="1" applyAlignment="1">
      <alignment horizontal="centerContinuous"/>
    </xf>
    <xf numFmtId="0" fontId="120" fillId="0" borderId="6" xfId="0" applyFont="1" applyFill="1" applyBorder="1" applyAlignment="1">
      <alignment horizontal="distributed" vertical="center" wrapText="1"/>
    </xf>
    <xf numFmtId="0" fontId="120" fillId="0" borderId="8" xfId="0" applyFont="1" applyFill="1" applyBorder="1" applyAlignment="1">
      <alignment horizontal="left" vertical="top" wrapText="1"/>
    </xf>
    <xf numFmtId="0" fontId="120" fillId="0" borderId="8" xfId="0" applyFont="1" applyFill="1" applyBorder="1" applyAlignment="1">
      <alignment horizontal="left" vertical="top" indent="1"/>
    </xf>
    <xf numFmtId="181" fontId="36" fillId="0" borderId="1" xfId="1" applyNumberFormat="1" applyFont="1" applyFill="1" applyBorder="1"/>
    <xf numFmtId="181" fontId="36" fillId="0" borderId="17" xfId="1" applyNumberFormat="1" applyFont="1" applyFill="1" applyBorder="1"/>
    <xf numFmtId="181" fontId="36" fillId="0" borderId="2" xfId="1" applyNumberFormat="1" applyFont="1" applyFill="1" applyBorder="1"/>
    <xf numFmtId="0" fontId="4" fillId="0" borderId="14" xfId="0" applyFont="1" applyFill="1" applyBorder="1"/>
    <xf numFmtId="181" fontId="36" fillId="0" borderId="3" xfId="1" applyNumberFormat="1" applyFont="1" applyFill="1" applyBorder="1"/>
    <xf numFmtId="181" fontId="36" fillId="0" borderId="46" xfId="1" applyNumberFormat="1" applyFont="1" applyFill="1" applyBorder="1"/>
    <xf numFmtId="181" fontId="36" fillId="0" borderId="15" xfId="1" applyNumberFormat="1" applyFont="1" applyFill="1" applyBorder="1"/>
    <xf numFmtId="0" fontId="120" fillId="0" borderId="8" xfId="0" applyFont="1" applyFill="1" applyBorder="1" applyAlignment="1">
      <alignment horizontal="left" vertical="top" wrapText="1" indent="1"/>
    </xf>
    <xf numFmtId="181" fontId="26" fillId="0" borderId="4" xfId="1" applyNumberFormat="1" applyFont="1" applyFill="1" applyBorder="1" applyAlignment="1"/>
    <xf numFmtId="41" fontId="12" fillId="0" borderId="4" xfId="0" applyNumberFormat="1" applyFont="1" applyFill="1" applyBorder="1" applyAlignment="1">
      <alignment horizontal="distributed" vertical="center"/>
    </xf>
    <xf numFmtId="181" fontId="26" fillId="0" borderId="5" xfId="1" applyNumberFormat="1" applyFont="1" applyFill="1" applyBorder="1" applyAlignment="1"/>
    <xf numFmtId="43" fontId="26" fillId="0" borderId="4" xfId="1" applyNumberFormat="1" applyFont="1" applyFill="1" applyBorder="1" applyAlignment="1"/>
    <xf numFmtId="41" fontId="12" fillId="0" borderId="9" xfId="0" applyNumberFormat="1" applyFont="1" applyFill="1" applyBorder="1" applyAlignment="1">
      <alignment horizontal="distributed" vertical="center"/>
    </xf>
    <xf numFmtId="0" fontId="33" fillId="0" borderId="4" xfId="0" applyFont="1" applyFill="1" applyBorder="1" applyAlignment="1">
      <alignment horizontal="left" wrapText="1" indent="1"/>
    </xf>
    <xf numFmtId="176" fontId="26" fillId="0" borderId="17" xfId="0" applyNumberFormat="1" applyFont="1" applyFill="1" applyBorder="1" applyAlignment="1"/>
    <xf numFmtId="2" fontId="26" fillId="0" borderId="17" xfId="0" applyNumberFormat="1" applyFont="1" applyFill="1" applyBorder="1" applyAlignment="1"/>
    <xf numFmtId="2" fontId="26" fillId="0" borderId="2" xfId="0" applyNumberFormat="1" applyFont="1" applyFill="1" applyBorder="1" applyAlignment="1"/>
    <xf numFmtId="0" fontId="12" fillId="0" borderId="4" xfId="0" applyFont="1" applyFill="1" applyBorder="1" applyAlignment="1">
      <alignment horizontal="left" vertical="center" wrapText="1" indent="2"/>
    </xf>
    <xf numFmtId="0" fontId="12" fillId="0" borderId="8" xfId="0" applyFont="1" applyFill="1" applyBorder="1" applyAlignment="1">
      <alignment horizontal="left" vertical="center" wrapText="1" indent="2"/>
    </xf>
    <xf numFmtId="0" fontId="12" fillId="0" borderId="4" xfId="0" applyFont="1" applyFill="1" applyBorder="1" applyAlignment="1">
      <alignment horizontal="distributed" vertical="center" justifyLastLine="1"/>
    </xf>
    <xf numFmtId="0" fontId="12" fillId="0" borderId="4" xfId="0" applyFont="1" applyFill="1" applyBorder="1" applyAlignment="1">
      <alignment wrapText="1"/>
    </xf>
    <xf numFmtId="0" fontId="12" fillId="0" borderId="4" xfId="0" applyFont="1" applyFill="1" applyBorder="1" applyAlignment="1">
      <alignment horizontal="left" wrapText="1" indent="1"/>
    </xf>
    <xf numFmtId="0" fontId="39" fillId="0" borderId="4" xfId="0" applyFont="1" applyFill="1" applyBorder="1"/>
    <xf numFmtId="181" fontId="26" fillId="0" borderId="4" xfId="0" applyNumberFormat="1" applyFont="1" applyFill="1" applyBorder="1"/>
    <xf numFmtId="0" fontId="12" fillId="0" borderId="4" xfId="0" applyFont="1" applyFill="1" applyBorder="1" applyAlignment="1">
      <alignment horizontal="left" vertical="top" wrapText="1" indent="2"/>
    </xf>
    <xf numFmtId="181" fontId="26" fillId="0" borderId="4" xfId="1" applyNumberFormat="1" applyFont="1" applyFill="1" applyBorder="1" applyAlignment="1">
      <alignment vertical="top"/>
    </xf>
    <xf numFmtId="0" fontId="39" fillId="0" borderId="4" xfId="0" applyFont="1" applyFill="1" applyBorder="1" applyAlignment="1">
      <alignment vertical="top"/>
    </xf>
    <xf numFmtId="176" fontId="26" fillId="0" borderId="17" xfId="0" applyNumberFormat="1" applyFont="1" applyFill="1" applyBorder="1" applyAlignment="1">
      <alignment vertical="top"/>
    </xf>
    <xf numFmtId="181" fontId="26" fillId="0" borderId="4" xfId="1" applyNumberFormat="1" applyFont="1" applyFill="1" applyBorder="1"/>
    <xf numFmtId="0" fontId="4" fillId="0" borderId="4" xfId="0" quotePrefix="1" applyFont="1" applyFill="1" applyBorder="1" applyAlignment="1"/>
    <xf numFmtId="0" fontId="10" fillId="0" borderId="4" xfId="0" applyFont="1" applyFill="1" applyBorder="1"/>
    <xf numFmtId="0" fontId="0" fillId="0" borderId="17" xfId="0" applyFill="1" applyBorder="1"/>
    <xf numFmtId="0" fontId="0" fillId="0" borderId="2" xfId="0" applyFill="1" applyBorder="1"/>
    <xf numFmtId="0" fontId="12" fillId="0" borderId="4" xfId="0" applyFont="1" applyFill="1" applyBorder="1"/>
    <xf numFmtId="0" fontId="2" fillId="0" borderId="4" xfId="0" applyFont="1" applyFill="1" applyBorder="1"/>
    <xf numFmtId="176" fontId="2" fillId="0" borderId="1" xfId="0" applyNumberFormat="1" applyFont="1" applyFill="1" applyBorder="1"/>
    <xf numFmtId="176" fontId="19" fillId="0" borderId="17" xfId="0" applyNumberFormat="1" applyFont="1" applyFill="1" applyBorder="1"/>
    <xf numFmtId="0" fontId="19" fillId="0" borderId="17" xfId="0" applyFont="1" applyFill="1" applyBorder="1"/>
    <xf numFmtId="0" fontId="19" fillId="0" borderId="2" xfId="0" applyFont="1" applyFill="1" applyBorder="1"/>
    <xf numFmtId="176" fontId="18" fillId="0" borderId="14" xfId="0" applyNumberFormat="1" applyFont="1" applyFill="1" applyBorder="1" applyAlignment="1">
      <alignment horizontal="distributed" justifyLastLine="1"/>
    </xf>
    <xf numFmtId="181" fontId="26" fillId="0" borderId="44" xfId="1" applyNumberFormat="1" applyFont="1" applyFill="1" applyBorder="1" applyAlignment="1"/>
    <xf numFmtId="181" fontId="26" fillId="0" borderId="3" xfId="1" applyNumberFormat="1" applyFont="1" applyFill="1" applyBorder="1" applyAlignment="1"/>
    <xf numFmtId="181" fontId="26" fillId="0" borderId="26" xfId="1" applyNumberFormat="1" applyFont="1" applyFill="1" applyBorder="1" applyAlignment="1"/>
    <xf numFmtId="0" fontId="43" fillId="0" borderId="8" xfId="0" applyFont="1" applyFill="1" applyBorder="1" applyAlignment="1">
      <alignment horizontal="left" vertical="center"/>
    </xf>
    <xf numFmtId="49" fontId="43" fillId="0" borderId="8" xfId="0" applyNumberFormat="1" applyFont="1" applyFill="1" applyBorder="1" applyAlignment="1">
      <alignment horizontal="left" vertical="center" wrapText="1" indent="1"/>
    </xf>
    <xf numFmtId="49" fontId="12" fillId="0" borderId="2" xfId="2" applyNumberFormat="1" applyFont="1" applyFill="1" applyBorder="1" applyAlignment="1">
      <alignment vertical="top"/>
    </xf>
    <xf numFmtId="49" fontId="12" fillId="0" borderId="2" xfId="2" applyNumberFormat="1" applyFont="1" applyFill="1" applyBorder="1" applyAlignment="1">
      <alignment vertical="top" wrapText="1"/>
    </xf>
    <xf numFmtId="49" fontId="12" fillId="0" borderId="2" xfId="1" applyNumberFormat="1" applyFont="1" applyFill="1" applyBorder="1" applyAlignment="1">
      <alignment horizontal="justify" vertical="top" wrapText="1"/>
    </xf>
    <xf numFmtId="0" fontId="12" fillId="0" borderId="8" xfId="0" applyFont="1" applyFill="1" applyBorder="1" applyAlignment="1">
      <alignment horizontal="left" vertical="top" wrapText="1"/>
    </xf>
    <xf numFmtId="49" fontId="12" fillId="0" borderId="2" xfId="0" applyNumberFormat="1" applyFont="1" applyFill="1" applyBorder="1" applyAlignment="1">
      <alignment horizontal="justify" vertical="top" wrapText="1"/>
    </xf>
    <xf numFmtId="49" fontId="43" fillId="0" borderId="8" xfId="0" applyNumberFormat="1" applyFont="1" applyFill="1" applyBorder="1" applyAlignment="1">
      <alignment horizontal="left" vertical="top" wrapText="1"/>
    </xf>
    <xf numFmtId="0" fontId="43" fillId="0" borderId="14" xfId="0" applyFont="1" applyFill="1" applyBorder="1" applyAlignment="1">
      <alignment horizontal="left" vertical="center"/>
    </xf>
    <xf numFmtId="41" fontId="12" fillId="0" borderId="2" xfId="2" applyFont="1" applyFill="1" applyBorder="1" applyAlignment="1">
      <alignment vertical="center"/>
    </xf>
    <xf numFmtId="41" fontId="12" fillId="0" borderId="1" xfId="2" applyFont="1" applyFill="1" applyBorder="1"/>
    <xf numFmtId="41" fontId="12" fillId="0" borderId="2" xfId="2" applyFont="1" applyFill="1" applyBorder="1" applyAlignment="1">
      <alignment vertical="top"/>
    </xf>
    <xf numFmtId="181" fontId="21" fillId="0" borderId="2" xfId="1" applyNumberFormat="1" applyFont="1" applyFill="1" applyBorder="1" applyAlignment="1">
      <alignment horizontal="justify" vertical="top"/>
    </xf>
    <xf numFmtId="181" fontId="18" fillId="0" borderId="15" xfId="1" applyNumberFormat="1" applyFont="1" applyFill="1" applyBorder="1"/>
    <xf numFmtId="41" fontId="97" fillId="0" borderId="1" xfId="2" applyFont="1" applyFill="1" applyBorder="1" applyAlignment="1">
      <alignment vertical="center"/>
    </xf>
    <xf numFmtId="181" fontId="97" fillId="0" borderId="1" xfId="1" applyNumberFormat="1" applyFont="1" applyFill="1" applyBorder="1" applyAlignment="1">
      <alignment vertical="top"/>
    </xf>
    <xf numFmtId="181" fontId="102" fillId="0" borderId="1" xfId="1" applyNumberFormat="1" applyFont="1" applyFill="1" applyBorder="1" applyAlignment="1">
      <alignment vertical="top"/>
    </xf>
    <xf numFmtId="181" fontId="102" fillId="0" borderId="1" xfId="1" applyNumberFormat="1" applyFont="1" applyFill="1" applyBorder="1"/>
    <xf numFmtId="41" fontId="100" fillId="0" borderId="3" xfId="2" applyFont="1" applyFill="1" applyBorder="1"/>
    <xf numFmtId="49" fontId="43" fillId="0" borderId="8" xfId="0" applyNumberFormat="1" applyFont="1" applyFill="1" applyBorder="1" applyAlignment="1">
      <alignment horizontal="left" vertical="top" wrapText="1" indent="2"/>
    </xf>
    <xf numFmtId="49" fontId="12" fillId="0" borderId="8" xfId="0" applyNumberFormat="1" applyFont="1" applyFill="1" applyBorder="1" applyAlignment="1">
      <alignment horizontal="left" vertical="top" wrapText="1" indent="3"/>
    </xf>
    <xf numFmtId="49" fontId="43" fillId="0" borderId="8" xfId="0" applyNumberFormat="1" applyFont="1" applyFill="1" applyBorder="1" applyAlignment="1">
      <alignment horizontal="left" vertical="top" wrapText="1" indent="3"/>
    </xf>
    <xf numFmtId="181" fontId="2" fillId="0" borderId="0" xfId="1" applyNumberFormat="1" applyFont="1" applyFill="1" applyBorder="1"/>
    <xf numFmtId="182" fontId="2" fillId="0" borderId="1" xfId="2" applyNumberFormat="1" applyFont="1" applyFill="1" applyBorder="1"/>
    <xf numFmtId="0" fontId="12" fillId="0" borderId="2" xfId="0" applyFont="1" applyFill="1" applyBorder="1"/>
    <xf numFmtId="0" fontId="12" fillId="0" borderId="1" xfId="0" applyFont="1" applyFill="1" applyBorder="1" applyAlignment="1">
      <alignment horizontal="distributed"/>
    </xf>
    <xf numFmtId="181" fontId="12" fillId="0" borderId="1" xfId="1" applyNumberFormat="1" applyFont="1" applyFill="1" applyBorder="1"/>
    <xf numFmtId="0" fontId="12" fillId="0" borderId="8" xfId="0" applyFont="1" applyFill="1" applyBorder="1" applyAlignment="1">
      <alignment horizontal="left" indent="1"/>
    </xf>
    <xf numFmtId="181" fontId="2" fillId="0" borderId="1" xfId="1" applyNumberFormat="1" applyFont="1" applyFill="1" applyBorder="1"/>
    <xf numFmtId="0" fontId="0" fillId="0" borderId="1" xfId="0" applyFill="1" applyBorder="1" applyAlignment="1">
      <alignment horizontal="distributed"/>
    </xf>
    <xf numFmtId="0" fontId="0" fillId="0" borderId="1" xfId="0" applyFill="1" applyBorder="1"/>
    <xf numFmtId="0" fontId="0" fillId="0" borderId="3" xfId="0" applyFill="1" applyBorder="1"/>
    <xf numFmtId="0" fontId="2" fillId="0" borderId="1" xfId="0" applyFont="1" applyFill="1" applyBorder="1"/>
    <xf numFmtId="0" fontId="0" fillId="0" borderId="15" xfId="0" applyFill="1" applyBorder="1"/>
    <xf numFmtId="181" fontId="0" fillId="0" borderId="1" xfId="1" applyNumberFormat="1" applyFont="1" applyFill="1" applyBorder="1"/>
    <xf numFmtId="182" fontId="0" fillId="0" borderId="1" xfId="2" applyNumberFormat="1" applyFont="1" applyFill="1" applyBorder="1"/>
    <xf numFmtId="181" fontId="0" fillId="0" borderId="3" xfId="1" applyNumberFormat="1" applyFont="1" applyFill="1" applyBorder="1"/>
    <xf numFmtId="41" fontId="0" fillId="0" borderId="3" xfId="2" applyFont="1" applyFill="1" applyBorder="1"/>
    <xf numFmtId="41" fontId="2" fillId="0" borderId="1" xfId="0" applyNumberFormat="1" applyFont="1" applyFill="1" applyBorder="1"/>
    <xf numFmtId="0" fontId="12" fillId="0" borderId="21" xfId="0" applyFont="1" applyFill="1" applyBorder="1" applyAlignment="1">
      <alignment horizontal="left" vertical="center" wrapText="1"/>
    </xf>
    <xf numFmtId="0" fontId="12" fillId="0" borderId="8" xfId="0" applyFont="1" applyFill="1" applyBorder="1" applyAlignment="1"/>
    <xf numFmtId="0" fontId="4" fillId="0" borderId="8" xfId="0" applyFont="1" applyFill="1" applyBorder="1" applyAlignment="1">
      <alignment horizontal="left" indent="2"/>
    </xf>
    <xf numFmtId="0" fontId="12" fillId="0" borderId="8" xfId="0" applyFont="1" applyFill="1" applyBorder="1" applyAlignment="1">
      <alignment horizontal="left" indent="2"/>
    </xf>
    <xf numFmtId="0" fontId="12" fillId="0" borderId="14" xfId="0" applyFont="1" applyFill="1" applyBorder="1" applyAlignment="1">
      <alignment horizontal="center"/>
    </xf>
    <xf numFmtId="0" fontId="12" fillId="0" borderId="5" xfId="0" applyFont="1" applyFill="1" applyBorder="1" applyAlignment="1">
      <alignment horizontal="distributed" vertical="center" wrapText="1"/>
    </xf>
    <xf numFmtId="41" fontId="2" fillId="0" borderId="1" xfId="2" applyNumberFormat="1" applyFont="1" applyFill="1" applyBorder="1"/>
    <xf numFmtId="41" fontId="0" fillId="0" borderId="3" xfId="2" applyNumberFormat="1" applyFont="1" applyFill="1" applyBorder="1"/>
    <xf numFmtId="181" fontId="96" fillId="0" borderId="0" xfId="1" applyNumberFormat="1" applyFont="1" applyFill="1" applyAlignment="1">
      <alignment horizontal="center"/>
    </xf>
    <xf numFmtId="0" fontId="20" fillId="0" borderId="5" xfId="0" applyFont="1" applyFill="1" applyBorder="1" applyAlignment="1">
      <alignment horizontal="distributed" vertical="center" wrapText="1"/>
    </xf>
    <xf numFmtId="0" fontId="12" fillId="0" borderId="22" xfId="0" applyFont="1" applyFill="1" applyBorder="1" applyAlignment="1">
      <alignment horizontal="distributed" vertical="center" wrapText="1"/>
    </xf>
    <xf numFmtId="181" fontId="88" fillId="0" borderId="0" xfId="1" applyNumberFormat="1" applyFont="1" applyFill="1" applyAlignment="1">
      <alignment horizontal="distributed" vertical="center" wrapText="1"/>
    </xf>
    <xf numFmtId="181" fontId="88" fillId="0" borderId="0" xfId="1" applyNumberFormat="1" applyFont="1" applyFill="1"/>
    <xf numFmtId="179" fontId="2" fillId="0" borderId="1" xfId="2" applyNumberFormat="1" applyFont="1" applyFill="1" applyBorder="1"/>
    <xf numFmtId="179" fontId="0" fillId="0" borderId="3" xfId="2" applyNumberFormat="1" applyFont="1" applyFill="1" applyBorder="1"/>
    <xf numFmtId="0" fontId="12" fillId="0" borderId="15" xfId="0" applyFont="1" applyFill="1" applyBorder="1" applyAlignment="1"/>
    <xf numFmtId="181" fontId="12" fillId="0" borderId="0" xfId="1" applyNumberFormat="1" applyFont="1" applyFill="1" applyAlignment="1"/>
    <xf numFmtId="181" fontId="12" fillId="0" borderId="0" xfId="1" applyNumberFormat="1" applyFont="1" applyFill="1" applyAlignment="1">
      <alignment vertical="top"/>
    </xf>
    <xf numFmtId="49" fontId="12" fillId="0" borderId="28" xfId="0" applyNumberFormat="1" applyFont="1" applyFill="1" applyBorder="1" applyAlignment="1">
      <alignment vertical="top" wrapText="1"/>
    </xf>
    <xf numFmtId="0" fontId="12" fillId="0" borderId="21" xfId="0" applyFont="1" applyFill="1" applyBorder="1" applyAlignment="1">
      <alignment vertical="top"/>
    </xf>
    <xf numFmtId="183" fontId="0" fillId="0" borderId="1" xfId="2" applyNumberFormat="1" applyFont="1" applyFill="1" applyBorder="1" applyAlignment="1">
      <alignment vertical="top"/>
    </xf>
    <xf numFmtId="183" fontId="0" fillId="0" borderId="2" xfId="2" applyNumberFormat="1" applyFont="1" applyFill="1" applyBorder="1" applyAlignment="1">
      <alignment vertical="top"/>
    </xf>
    <xf numFmtId="0" fontId="12" fillId="0" borderId="8" xfId="0" applyFont="1" applyFill="1" applyBorder="1" applyAlignment="1">
      <alignment horizontal="left" vertical="top" indent="1"/>
    </xf>
    <xf numFmtId="183" fontId="0" fillId="0" borderId="1" xfId="0" applyNumberFormat="1" applyFont="1" applyFill="1" applyBorder="1" applyAlignment="1">
      <alignment vertical="top"/>
    </xf>
    <xf numFmtId="0" fontId="12" fillId="0" borderId="29" xfId="0" applyFont="1" applyFill="1" applyBorder="1" applyAlignment="1">
      <alignment horizontal="left" vertical="top" indent="2"/>
    </xf>
    <xf numFmtId="183" fontId="0" fillId="0" borderId="7" xfId="2" applyNumberFormat="1" applyFont="1" applyFill="1" applyBorder="1" applyAlignment="1">
      <alignment vertical="top"/>
    </xf>
    <xf numFmtId="183" fontId="0" fillId="0" borderId="32" xfId="2" applyNumberFormat="1" applyFont="1" applyFill="1" applyBorder="1" applyAlignment="1">
      <alignment vertical="top"/>
    </xf>
    <xf numFmtId="183" fontId="0" fillId="0" borderId="3" xfId="2" applyNumberFormat="1" applyFont="1" applyFill="1" applyBorder="1" applyAlignment="1">
      <alignment vertical="top"/>
    </xf>
    <xf numFmtId="0" fontId="12" fillId="0" borderId="0" xfId="0" applyFont="1" applyFill="1" applyBorder="1" applyAlignment="1">
      <alignment horizontal="left" vertical="top"/>
    </xf>
    <xf numFmtId="0" fontId="12" fillId="0" borderId="5" xfId="0" applyFont="1" applyFill="1" applyBorder="1" applyAlignment="1">
      <alignment horizontal="center" vertical="top"/>
    </xf>
    <xf numFmtId="0" fontId="12" fillId="0" borderId="5" xfId="0" applyFont="1" applyFill="1" applyBorder="1" applyAlignment="1">
      <alignment vertical="top"/>
    </xf>
    <xf numFmtId="181" fontId="12" fillId="0" borderId="5" xfId="1" applyNumberFormat="1" applyFont="1" applyFill="1" applyBorder="1" applyAlignment="1">
      <alignment vertical="top"/>
    </xf>
    <xf numFmtId="41" fontId="5" fillId="0" borderId="1" xfId="2" applyFont="1" applyFill="1" applyBorder="1" applyAlignment="1">
      <alignment horizontal="center"/>
    </xf>
    <xf numFmtId="49" fontId="10" fillId="0" borderId="1" xfId="2" applyNumberFormat="1" applyFont="1" applyFill="1" applyBorder="1" applyAlignment="1">
      <alignment horizontal="center"/>
    </xf>
    <xf numFmtId="188" fontId="5" fillId="0" borderId="1" xfId="2" applyNumberFormat="1" applyFont="1" applyFill="1" applyBorder="1" applyAlignment="1">
      <alignment horizontal="center"/>
    </xf>
    <xf numFmtId="0" fontId="4" fillId="0" borderId="1" xfId="0" applyFont="1" applyFill="1" applyBorder="1" applyAlignment="1">
      <alignment horizontal="left" indent="2"/>
    </xf>
    <xf numFmtId="0" fontId="4" fillId="0" borderId="3" xfId="0" applyFont="1" applyFill="1" applyBorder="1" applyAlignment="1">
      <alignment horizontal="left" indent="2"/>
    </xf>
    <xf numFmtId="41" fontId="5" fillId="0" borderId="3" xfId="2" applyFont="1" applyFill="1" applyBorder="1" applyAlignment="1">
      <alignment horizontal="center"/>
    </xf>
    <xf numFmtId="49" fontId="10" fillId="0" borderId="3" xfId="2" applyNumberFormat="1" applyFont="1" applyFill="1" applyBorder="1" applyAlignment="1">
      <alignment horizontal="center"/>
    </xf>
    <xf numFmtId="188" fontId="5" fillId="0" borderId="3" xfId="2" applyNumberFormat="1" applyFont="1" applyFill="1" applyBorder="1" applyAlignment="1">
      <alignment horizontal="center"/>
    </xf>
    <xf numFmtId="0" fontId="12" fillId="0" borderId="21" xfId="0" applyFont="1" applyFill="1" applyBorder="1" applyAlignment="1">
      <alignment vertical="top" wrapText="1"/>
    </xf>
    <xf numFmtId="0" fontId="0" fillId="0" borderId="8" xfId="0" applyFill="1" applyBorder="1" applyAlignment="1">
      <alignment wrapText="1"/>
    </xf>
    <xf numFmtId="0" fontId="10" fillId="0" borderId="8" xfId="0" applyFont="1" applyFill="1" applyBorder="1" applyAlignment="1"/>
    <xf numFmtId="0" fontId="10" fillId="0" borderId="14" xfId="0" applyFont="1" applyFill="1" applyBorder="1" applyAlignment="1"/>
    <xf numFmtId="0" fontId="12" fillId="0" borderId="0" xfId="0" applyFont="1" applyFill="1" applyAlignment="1">
      <alignment vertical="center" wrapText="1"/>
    </xf>
    <xf numFmtId="0" fontId="12" fillId="0" borderId="0" xfId="0" applyFont="1" applyFill="1" applyAlignment="1">
      <alignment vertical="top" wrapText="1"/>
    </xf>
    <xf numFmtId="0" fontId="12" fillId="0" borderId="0" xfId="0" applyFont="1" applyFill="1" applyAlignment="1">
      <alignment horizontal="left" vertical="top" wrapText="1"/>
    </xf>
    <xf numFmtId="41" fontId="12" fillId="0" borderId="0" xfId="0" applyNumberFormat="1" applyFont="1" applyFill="1"/>
    <xf numFmtId="0" fontId="12" fillId="0" borderId="16" xfId="0" applyFont="1" applyFill="1" applyBorder="1" applyAlignment="1">
      <alignment horizontal="center" vertical="top"/>
    </xf>
    <xf numFmtId="0" fontId="12" fillId="0" borderId="16" xfId="0" applyFont="1" applyFill="1" applyBorder="1" applyAlignment="1">
      <alignment horizontal="right" vertical="top"/>
    </xf>
    <xf numFmtId="0" fontId="12" fillId="0" borderId="10" xfId="0" applyFont="1" applyFill="1" applyBorder="1" applyAlignment="1">
      <alignment horizontal="left" vertical="top"/>
    </xf>
    <xf numFmtId="0" fontId="12" fillId="0" borderId="0" xfId="0" applyFont="1" applyFill="1" applyBorder="1" applyAlignment="1">
      <alignment horizontal="justify" vertical="top" wrapText="1"/>
    </xf>
    <xf numFmtId="0" fontId="12" fillId="0" borderId="0" xfId="0" applyFont="1" applyFill="1" applyAlignment="1">
      <alignment horizontal="justify" vertical="top" wrapText="1"/>
    </xf>
    <xf numFmtId="0" fontId="12" fillId="0" borderId="9" xfId="0" applyFont="1" applyFill="1" applyBorder="1" applyAlignment="1">
      <alignment horizontal="justify" vertical="top" wrapText="1"/>
    </xf>
    <xf numFmtId="0" fontId="12" fillId="0" borderId="24" xfId="0" applyFont="1" applyFill="1" applyBorder="1" applyAlignment="1">
      <alignment vertical="top" wrapText="1"/>
    </xf>
    <xf numFmtId="0" fontId="12" fillId="0" borderId="16" xfId="0" applyFont="1" applyFill="1" applyBorder="1" applyAlignment="1">
      <alignment vertical="top" wrapText="1"/>
    </xf>
    <xf numFmtId="0" fontId="12" fillId="0" borderId="26" xfId="0" applyFont="1" applyFill="1" applyBorder="1" applyAlignment="1">
      <alignment vertical="top" wrapText="1"/>
    </xf>
    <xf numFmtId="0" fontId="4" fillId="0" borderId="0" xfId="0" applyFont="1" applyFill="1" applyAlignment="1">
      <alignment vertical="top"/>
    </xf>
    <xf numFmtId="0" fontId="4" fillId="0" borderId="29" xfId="0" applyFont="1" applyFill="1" applyBorder="1" applyAlignment="1">
      <alignment horizontal="left" vertical="top" wrapText="1" indent="2"/>
    </xf>
    <xf numFmtId="41" fontId="4" fillId="0" borderId="7" xfId="2" applyFont="1" applyFill="1" applyBorder="1" applyAlignment="1">
      <alignment vertical="top" wrapText="1"/>
    </xf>
    <xf numFmtId="0" fontId="4" fillId="0" borderId="14" xfId="0" applyFont="1" applyFill="1" applyBorder="1" applyAlignment="1">
      <alignment vertical="top" wrapText="1"/>
    </xf>
    <xf numFmtId="176" fontId="4" fillId="0" borderId="3" xfId="2" applyNumberFormat="1" applyFont="1" applyFill="1" applyBorder="1" applyAlignment="1">
      <alignment vertical="top" wrapText="1"/>
    </xf>
    <xf numFmtId="41" fontId="4" fillId="0" borderId="0" xfId="2" applyFont="1" applyFill="1" applyAlignment="1">
      <alignment vertical="top"/>
    </xf>
    <xf numFmtId="0" fontId="4" fillId="0" borderId="21" xfId="0" applyFont="1" applyFill="1" applyBorder="1" applyAlignment="1">
      <alignment horizontal="left" vertical="top" wrapText="1" indent="2"/>
    </xf>
    <xf numFmtId="179" fontId="4" fillId="0" borderId="1" xfId="2" applyNumberFormat="1" applyFont="1" applyFill="1" applyBorder="1" applyAlignment="1">
      <alignment vertical="top"/>
    </xf>
    <xf numFmtId="0" fontId="4" fillId="0" borderId="0" xfId="0" applyFont="1" applyFill="1" applyAlignment="1">
      <alignment horizontal="right"/>
    </xf>
    <xf numFmtId="179" fontId="4" fillId="0" borderId="8" xfId="2" applyNumberFormat="1" applyFont="1" applyFill="1" applyBorder="1" applyAlignment="1">
      <alignment vertical="top"/>
    </xf>
    <xf numFmtId="179" fontId="4" fillId="0" borderId="2" xfId="2" applyNumberFormat="1" applyFont="1" applyFill="1" applyBorder="1" applyAlignment="1">
      <alignment vertical="top"/>
    </xf>
    <xf numFmtId="179" fontId="4" fillId="0" borderId="1" xfId="1" applyNumberFormat="1" applyFont="1" applyFill="1" applyBorder="1" applyAlignment="1">
      <alignment vertical="top"/>
    </xf>
    <xf numFmtId="179" fontId="71" fillId="0" borderId="8" xfId="2" applyNumberFormat="1" applyFont="1" applyFill="1" applyBorder="1" applyAlignment="1">
      <alignment vertical="top"/>
    </xf>
    <xf numFmtId="184" fontId="71" fillId="0" borderId="1" xfId="0" applyNumberFormat="1" applyFont="1" applyFill="1" applyBorder="1" applyAlignment="1">
      <alignment horizontal="left" vertical="top" wrapText="1" indent="1"/>
    </xf>
    <xf numFmtId="179" fontId="71" fillId="0" borderId="1" xfId="1" applyNumberFormat="1" applyFont="1" applyFill="1" applyBorder="1" applyAlignment="1">
      <alignment vertical="top"/>
    </xf>
    <xf numFmtId="179" fontId="71" fillId="0" borderId="1" xfId="2" applyNumberFormat="1" applyFont="1" applyFill="1" applyBorder="1" applyAlignment="1">
      <alignment vertical="top"/>
    </xf>
    <xf numFmtId="179" fontId="71" fillId="0" borderId="2" xfId="2" applyNumberFormat="1" applyFont="1" applyFill="1" applyBorder="1" applyAlignment="1">
      <alignment vertical="top"/>
    </xf>
    <xf numFmtId="184" fontId="71" fillId="0" borderId="0" xfId="0" applyNumberFormat="1" applyFont="1" applyFill="1" applyBorder="1" applyAlignment="1">
      <alignment vertical="top"/>
    </xf>
    <xf numFmtId="184" fontId="71" fillId="0" borderId="1" xfId="0" applyNumberFormat="1" applyFont="1" applyFill="1" applyBorder="1" applyAlignment="1">
      <alignment vertical="top" wrapText="1"/>
    </xf>
    <xf numFmtId="49" fontId="4" fillId="0" borderId="0" xfId="0" applyNumberFormat="1" applyFont="1" applyFill="1" applyAlignment="1">
      <alignment vertical="center"/>
    </xf>
    <xf numFmtId="41" fontId="4" fillId="0" borderId="0" xfId="2" applyFont="1" applyFill="1"/>
    <xf numFmtId="0" fontId="72" fillId="0" borderId="1" xfId="0" applyFont="1" applyFill="1" applyBorder="1" applyAlignment="1">
      <alignment horizontal="left" vertical="center" indent="1"/>
    </xf>
    <xf numFmtId="179" fontId="73" fillId="0" borderId="1" xfId="0" applyNumberFormat="1" applyFont="1" applyFill="1" applyBorder="1" applyAlignment="1">
      <alignment vertical="top"/>
    </xf>
    <xf numFmtId="179" fontId="95" fillId="0" borderId="0" xfId="0" applyNumberFormat="1" applyFont="1" applyFill="1" applyAlignment="1">
      <alignment shrinkToFit="1"/>
    </xf>
    <xf numFmtId="179" fontId="112" fillId="0" borderId="0" xfId="0" applyNumberFormat="1" applyFont="1" applyFill="1" applyAlignment="1">
      <alignment shrinkToFit="1"/>
    </xf>
    <xf numFmtId="0" fontId="71" fillId="0" borderId="4" xfId="0" applyFont="1" applyFill="1" applyBorder="1" applyAlignment="1">
      <alignment horizontal="distributed" vertical="center"/>
    </xf>
    <xf numFmtId="49" fontId="19" fillId="0" borderId="1" xfId="0" applyNumberFormat="1" applyFont="1" applyFill="1" applyBorder="1" applyAlignment="1">
      <alignment horizontal="center"/>
    </xf>
    <xf numFmtId="0" fontId="20" fillId="0" borderId="22" xfId="0" applyFont="1" applyFill="1" applyBorder="1" applyAlignment="1">
      <alignment vertical="top" wrapText="1"/>
    </xf>
    <xf numFmtId="0" fontId="20" fillId="0" borderId="2" xfId="0" applyFont="1" applyFill="1" applyBorder="1" applyAlignment="1">
      <alignment vertical="top" wrapText="1"/>
    </xf>
    <xf numFmtId="49" fontId="4" fillId="0" borderId="1" xfId="0" applyNumberFormat="1" applyFont="1" applyFill="1" applyBorder="1" applyAlignment="1">
      <alignment horizontal="center"/>
    </xf>
    <xf numFmtId="49" fontId="19" fillId="0" borderId="1" xfId="0" applyNumberFormat="1" applyFont="1" applyFill="1" applyBorder="1" applyAlignment="1">
      <alignment horizontal="center" vertical="top"/>
    </xf>
    <xf numFmtId="0" fontId="12" fillId="0" borderId="1" xfId="0" applyFont="1" applyFill="1" applyBorder="1" applyAlignment="1">
      <alignment horizontal="center" vertical="top" wrapText="1"/>
    </xf>
    <xf numFmtId="0" fontId="12" fillId="0" borderId="2" xfId="0" applyFont="1" applyFill="1" applyBorder="1" applyAlignment="1">
      <alignment vertical="top" wrapText="1"/>
    </xf>
    <xf numFmtId="0" fontId="12" fillId="0" borderId="1" xfId="0" applyFont="1" applyFill="1" applyBorder="1" applyAlignment="1">
      <alignment vertical="top" wrapText="1"/>
    </xf>
    <xf numFmtId="3" fontId="12" fillId="0" borderId="1" xfId="0" applyNumberFormat="1" applyFont="1" applyFill="1" applyBorder="1" applyAlignment="1">
      <alignment vertical="top"/>
    </xf>
    <xf numFmtId="41" fontId="12" fillId="0" borderId="1" xfId="0" applyNumberFormat="1" applyFont="1" applyFill="1" applyBorder="1" applyAlignment="1">
      <alignment horizontal="right" vertical="top"/>
    </xf>
    <xf numFmtId="0" fontId="4" fillId="0" borderId="8" xfId="0" applyFont="1" applyFill="1" applyBorder="1" applyAlignment="1">
      <alignment vertical="center" wrapText="1"/>
    </xf>
    <xf numFmtId="181" fontId="29" fillId="0" borderId="4" xfId="1" applyNumberFormat="1" applyFont="1" applyFill="1" applyBorder="1" applyAlignment="1">
      <alignment vertical="center"/>
    </xf>
    <xf numFmtId="181" fontId="29" fillId="0" borderId="1" xfId="1" applyNumberFormat="1" applyFont="1" applyFill="1" applyBorder="1" applyAlignment="1">
      <alignment vertical="center"/>
    </xf>
    <xf numFmtId="2" fontId="29" fillId="0" borderId="4" xfId="0" applyNumberFormat="1" applyFont="1" applyFill="1" applyBorder="1" applyAlignment="1">
      <alignment vertical="center"/>
    </xf>
    <xf numFmtId="176" fontId="29" fillId="0" borderId="17" xfId="0" applyNumberFormat="1" applyFont="1" applyFill="1" applyBorder="1" applyAlignment="1">
      <alignment vertical="center"/>
    </xf>
    <xf numFmtId="2" fontId="29" fillId="0" borderId="2" xfId="0" applyNumberFormat="1" applyFont="1" applyFill="1" applyBorder="1" applyAlignment="1">
      <alignment vertical="center"/>
    </xf>
    <xf numFmtId="0" fontId="4" fillId="0" borderId="1" xfId="0" applyFont="1" applyFill="1" applyBorder="1" applyAlignment="1">
      <alignment horizontal="distributed" vertical="center"/>
    </xf>
    <xf numFmtId="0" fontId="6" fillId="0" borderId="0" xfId="0" applyFont="1" applyFill="1" applyBorder="1" applyAlignment="1">
      <alignment horizontal="left" vertical="center" wrapText="1"/>
    </xf>
    <xf numFmtId="0" fontId="6" fillId="0" borderId="0" xfId="0" applyFont="1" applyFill="1" applyAlignment="1">
      <alignment horizontal="left" vertical="center" wrapText="1"/>
    </xf>
    <xf numFmtId="181" fontId="117" fillId="0" borderId="4" xfId="1" applyNumberFormat="1" applyFont="1" applyFill="1" applyBorder="1" applyAlignment="1">
      <alignment vertical="center"/>
    </xf>
    <xf numFmtId="0" fontId="71" fillId="0" borderId="1" xfId="0" applyFont="1" applyFill="1" applyBorder="1" applyAlignment="1">
      <alignment horizontal="distributed" vertical="center"/>
    </xf>
    <xf numFmtId="181" fontId="117" fillId="0" borderId="1" xfId="1" applyNumberFormat="1" applyFont="1" applyFill="1" applyBorder="1" applyAlignment="1">
      <alignment vertical="center"/>
    </xf>
    <xf numFmtId="0" fontId="4" fillId="0" borderId="1" xfId="0" applyFont="1" applyFill="1" applyBorder="1" applyAlignment="1">
      <alignment vertical="center"/>
    </xf>
    <xf numFmtId="176" fontId="4" fillId="0" borderId="1" xfId="0" applyNumberFormat="1" applyFont="1" applyFill="1" applyBorder="1" applyAlignment="1">
      <alignment vertical="center"/>
    </xf>
    <xf numFmtId="176" fontId="11" fillId="0" borderId="1" xfId="0" applyNumberFormat="1" applyFont="1" applyFill="1" applyBorder="1" applyAlignment="1">
      <alignment vertical="center"/>
    </xf>
    <xf numFmtId="0" fontId="71" fillId="0" borderId="4" xfId="0" applyFont="1" applyFill="1" applyBorder="1" applyAlignment="1">
      <alignment vertical="center"/>
    </xf>
    <xf numFmtId="181" fontId="117" fillId="0" borderId="4" xfId="0" applyNumberFormat="1" applyFont="1" applyFill="1" applyBorder="1" applyAlignment="1">
      <alignment vertical="center"/>
    </xf>
    <xf numFmtId="0" fontId="71" fillId="0" borderId="1" xfId="0" applyFont="1" applyFill="1" applyBorder="1" applyAlignment="1">
      <alignment vertical="center"/>
    </xf>
    <xf numFmtId="181" fontId="29" fillId="0" borderId="17" xfId="1" applyNumberFormat="1" applyFont="1" applyFill="1" applyBorder="1" applyAlignment="1">
      <alignment vertical="center"/>
    </xf>
    <xf numFmtId="2" fontId="117" fillId="0" borderId="4" xfId="0" applyNumberFormat="1" applyFont="1" applyFill="1" applyBorder="1" applyAlignment="1">
      <alignment vertical="center"/>
    </xf>
    <xf numFmtId="176" fontId="71" fillId="0" borderId="1" xfId="0" applyNumberFormat="1" applyFont="1" applyFill="1" applyBorder="1" applyAlignment="1">
      <alignment vertical="center"/>
    </xf>
    <xf numFmtId="176" fontId="121" fillId="0" borderId="1" xfId="0" applyNumberFormat="1" applyFont="1" applyFill="1" applyBorder="1" applyAlignment="1">
      <alignment vertical="center"/>
    </xf>
    <xf numFmtId="181" fontId="117" fillId="0" borderId="17" xfId="1" applyNumberFormat="1" applyFont="1" applyFill="1" applyBorder="1" applyAlignment="1">
      <alignment vertical="center"/>
    </xf>
    <xf numFmtId="2" fontId="117" fillId="0" borderId="2" xfId="0" applyNumberFormat="1" applyFont="1" applyFill="1" applyBorder="1" applyAlignment="1">
      <alignment vertical="center"/>
    </xf>
    <xf numFmtId="0" fontId="4" fillId="0" borderId="4" xfId="0" applyFont="1" applyFill="1" applyBorder="1" applyAlignment="1">
      <alignment vertical="center"/>
    </xf>
    <xf numFmtId="0" fontId="4" fillId="0" borderId="8" xfId="0" applyFont="1" applyFill="1" applyBorder="1" applyAlignment="1">
      <alignment horizontal="left" vertical="center" wrapText="1" indent="1"/>
    </xf>
    <xf numFmtId="0" fontId="4" fillId="0" borderId="8" xfId="0" applyFont="1" applyFill="1" applyBorder="1" applyAlignment="1">
      <alignment horizontal="left" vertical="center" wrapText="1" indent="3"/>
    </xf>
    <xf numFmtId="0" fontId="71" fillId="0" borderId="8" xfId="0" applyFont="1" applyFill="1" applyBorder="1" applyAlignment="1">
      <alignment horizontal="left" vertical="center" wrapText="1" indent="3"/>
    </xf>
    <xf numFmtId="0" fontId="4" fillId="0" borderId="29" xfId="0" applyFont="1" applyFill="1" applyBorder="1" applyAlignment="1">
      <alignment horizontal="left" vertical="top" wrapText="1" indent="1"/>
    </xf>
    <xf numFmtId="0" fontId="4" fillId="0" borderId="6" xfId="0" applyFont="1" applyFill="1" applyBorder="1" applyAlignment="1">
      <alignment horizontal="distributed" vertical="center" justifyLastLine="1"/>
    </xf>
    <xf numFmtId="0" fontId="4" fillId="0" borderId="6" xfId="0" applyFont="1" applyFill="1" applyBorder="1" applyAlignment="1">
      <alignment horizontal="distributed" vertical="center" wrapText="1" justifyLastLine="1"/>
    </xf>
    <xf numFmtId="0" fontId="4" fillId="0" borderId="6" xfId="0" applyFont="1" applyFill="1" applyBorder="1" applyAlignment="1">
      <alignment horizontal="distributed" vertical="center" wrapText="1"/>
    </xf>
    <xf numFmtId="2" fontId="23" fillId="0" borderId="26" xfId="0" applyNumberFormat="1" applyFont="1" applyFill="1" applyBorder="1" applyAlignment="1"/>
    <xf numFmtId="0" fontId="18" fillId="0" borderId="5" xfId="0" applyFont="1" applyFill="1" applyBorder="1" applyAlignment="1">
      <alignment vertical="top" wrapText="1"/>
    </xf>
    <xf numFmtId="0" fontId="18" fillId="0" borderId="5" xfId="0" applyFont="1" applyFill="1" applyBorder="1" applyAlignment="1">
      <alignment horizontal="center" vertical="top" wrapText="1"/>
    </xf>
    <xf numFmtId="3" fontId="18" fillId="0" borderId="5" xfId="0" applyNumberFormat="1" applyFont="1" applyFill="1" applyBorder="1" applyAlignment="1">
      <alignment vertical="top"/>
    </xf>
    <xf numFmtId="0" fontId="18" fillId="0" borderId="1" xfId="0" applyFont="1" applyFill="1" applyBorder="1" applyAlignment="1">
      <alignment vertical="top" wrapText="1"/>
    </xf>
    <xf numFmtId="0" fontId="18" fillId="0" borderId="1" xfId="0" applyFont="1" applyFill="1" applyBorder="1" applyAlignment="1">
      <alignment horizontal="center" vertical="top" wrapText="1"/>
    </xf>
    <xf numFmtId="3" fontId="18" fillId="0" borderId="1" xfId="0" applyNumberFormat="1" applyFont="1" applyFill="1" applyBorder="1" applyAlignment="1">
      <alignment vertical="top"/>
    </xf>
    <xf numFmtId="41" fontId="18" fillId="0" borderId="1" xfId="0" applyNumberFormat="1" applyFont="1" applyFill="1" applyBorder="1" applyAlignment="1">
      <alignment horizontal="right" vertical="top"/>
    </xf>
    <xf numFmtId="0" fontId="18" fillId="0" borderId="21" xfId="0" applyFont="1" applyFill="1" applyBorder="1" applyAlignment="1">
      <alignment vertical="top"/>
    </xf>
    <xf numFmtId="0" fontId="12" fillId="0" borderId="22" xfId="0" applyFont="1" applyFill="1" applyBorder="1"/>
    <xf numFmtId="0" fontId="18" fillId="0" borderId="8" xfId="0" applyFont="1" applyFill="1" applyBorder="1" applyAlignment="1">
      <alignment vertical="top"/>
    </xf>
    <xf numFmtId="0" fontId="18" fillId="0" borderId="14" xfId="0" applyFont="1" applyFill="1" applyBorder="1"/>
    <xf numFmtId="0" fontId="18" fillId="0" borderId="3" xfId="0" applyFont="1" applyFill="1" applyBorder="1"/>
    <xf numFmtId="3" fontId="18" fillId="0" borderId="3" xfId="0" applyNumberFormat="1" applyFont="1" applyFill="1" applyBorder="1"/>
    <xf numFmtId="0" fontId="18" fillId="0" borderId="15" xfId="0" applyFont="1" applyFill="1" applyBorder="1"/>
    <xf numFmtId="0" fontId="12" fillId="0" borderId="2" xfId="0" applyFont="1" applyFill="1" applyBorder="1" applyAlignment="1">
      <alignment horizontal="justify" vertical="top" wrapText="1"/>
    </xf>
    <xf numFmtId="0" fontId="4" fillId="0" borderId="21" xfId="0" applyFont="1" applyFill="1" applyBorder="1" applyAlignment="1">
      <alignment vertical="top" wrapText="1"/>
    </xf>
    <xf numFmtId="176" fontId="4" fillId="0" borderId="5" xfId="2" applyNumberFormat="1" applyFont="1" applyFill="1" applyBorder="1" applyAlignment="1">
      <alignment vertical="top" wrapText="1"/>
    </xf>
    <xf numFmtId="0" fontId="4" fillId="0" borderId="22" xfId="0" applyFont="1" applyFill="1" applyBorder="1" applyAlignment="1">
      <alignment vertical="top" wrapText="1"/>
    </xf>
    <xf numFmtId="0" fontId="12" fillId="0" borderId="32" xfId="0" applyFont="1" applyFill="1" applyBorder="1" applyAlignment="1">
      <alignment horizontal="justify" vertical="top" wrapText="1"/>
    </xf>
    <xf numFmtId="0" fontId="12" fillId="0" borderId="15" xfId="0" applyFont="1" applyFill="1" applyBorder="1" applyAlignment="1">
      <alignment vertical="top" wrapText="1"/>
    </xf>
    <xf numFmtId="0" fontId="6" fillId="0" borderId="1" xfId="0" applyFont="1" applyFill="1" applyBorder="1"/>
    <xf numFmtId="0" fontId="6" fillId="0" borderId="7" xfId="0" applyFont="1" applyFill="1" applyBorder="1"/>
    <xf numFmtId="0" fontId="4" fillId="0" borderId="7" xfId="0" applyFont="1" applyFill="1" applyBorder="1"/>
    <xf numFmtId="0" fontId="12" fillId="0" borderId="11" xfId="0" applyFont="1" applyFill="1" applyBorder="1" applyAlignment="1">
      <alignment horizontal="distributed" vertical="center" justifyLastLine="1"/>
    </xf>
    <xf numFmtId="0" fontId="12" fillId="0" borderId="13" xfId="0" applyFont="1" applyFill="1" applyBorder="1" applyAlignment="1">
      <alignment horizontal="distributed" vertical="center" justifyLastLine="1"/>
    </xf>
    <xf numFmtId="0" fontId="12" fillId="0" borderId="11" xfId="0" applyNumberFormat="1" applyFont="1" applyFill="1" applyBorder="1" applyAlignment="1">
      <alignment horizontal="distributed" vertical="center" justifyLastLine="1"/>
    </xf>
    <xf numFmtId="0" fontId="4" fillId="0" borderId="0" xfId="0" applyFont="1" applyFill="1" applyAlignment="1">
      <alignment vertical="top"/>
    </xf>
    <xf numFmtId="0" fontId="4" fillId="0" borderId="0" xfId="0" applyFont="1" applyFill="1" applyAlignment="1">
      <alignment horizontal="center" vertical="center"/>
    </xf>
    <xf numFmtId="0" fontId="12" fillId="0" borderId="11" xfId="0" applyFont="1" applyFill="1" applyBorder="1" applyAlignment="1">
      <alignment horizontal="distributed" vertical="center"/>
    </xf>
    <xf numFmtId="0" fontId="40" fillId="0" borderId="0" xfId="0" applyFont="1" applyFill="1" applyAlignment="1">
      <alignment horizontal="center" vertical="center"/>
    </xf>
    <xf numFmtId="0" fontId="12" fillId="0" borderId="12" xfId="0" applyNumberFormat="1" applyFont="1" applyFill="1" applyBorder="1" applyAlignment="1">
      <alignment horizontal="distributed" vertical="center" justifyLastLine="1"/>
    </xf>
    <xf numFmtId="0" fontId="40" fillId="0" borderId="0" xfId="0" applyFont="1" applyFill="1" applyBorder="1" applyAlignment="1">
      <alignment horizontal="center"/>
    </xf>
    <xf numFmtId="0" fontId="30" fillId="0" borderId="0" xfId="0" applyFont="1" applyFill="1" applyBorder="1" applyAlignment="1">
      <alignment horizontal="center"/>
    </xf>
    <xf numFmtId="0" fontId="12" fillId="0" borderId="16" xfId="0" applyFont="1" applyFill="1" applyBorder="1" applyAlignment="1">
      <alignment horizontal="center" vertical="center"/>
    </xf>
    <xf numFmtId="0" fontId="4" fillId="0" borderId="16" xfId="0" applyFont="1" applyFill="1" applyBorder="1" applyAlignment="1">
      <alignment horizontal="center" vertical="center"/>
    </xf>
    <xf numFmtId="179" fontId="4" fillId="0" borderId="17" xfId="1" applyNumberFormat="1" applyFont="1" applyFill="1" applyBorder="1" applyAlignment="1">
      <alignment vertical="top"/>
    </xf>
    <xf numFmtId="179" fontId="4" fillId="0" borderId="2" xfId="1" applyNumberFormat="1" applyFont="1" applyFill="1" applyBorder="1" applyAlignment="1">
      <alignment vertical="top"/>
    </xf>
    <xf numFmtId="0" fontId="4" fillId="0" borderId="7" xfId="0" applyFont="1" applyFill="1" applyBorder="1" applyAlignment="1">
      <alignment vertical="top"/>
    </xf>
    <xf numFmtId="176" fontId="9" fillId="0" borderId="1" xfId="0" applyNumberFormat="1" applyFont="1" applyFill="1" applyBorder="1" applyAlignment="1">
      <alignment vertical="top"/>
    </xf>
    <xf numFmtId="176" fontId="9" fillId="0" borderId="7" xfId="0" applyNumberFormat="1" applyFont="1" applyFill="1" applyBorder="1" applyAlignment="1">
      <alignment vertical="top"/>
    </xf>
    <xf numFmtId="41" fontId="9" fillId="0" borderId="1" xfId="2" applyFont="1" applyFill="1" applyBorder="1" applyAlignment="1">
      <alignment vertical="top"/>
    </xf>
    <xf numFmtId="41" fontId="9" fillId="0" borderId="2" xfId="2" applyFont="1" applyFill="1" applyBorder="1" applyAlignment="1">
      <alignment vertical="top"/>
    </xf>
    <xf numFmtId="176" fontId="9" fillId="0" borderId="5" xfId="0" applyNumberFormat="1" applyFont="1" applyFill="1" applyBorder="1" applyAlignment="1">
      <alignment vertical="top"/>
    </xf>
    <xf numFmtId="0" fontId="40" fillId="0" borderId="0" xfId="0" applyFont="1" applyFill="1" applyBorder="1" applyAlignment="1">
      <alignment horizontal="right"/>
    </xf>
    <xf numFmtId="0" fontId="40" fillId="0" borderId="0" xfId="0" applyFont="1" applyFill="1" applyBorder="1" applyAlignment="1">
      <alignment horizontal="left"/>
    </xf>
    <xf numFmtId="0" fontId="30" fillId="0" borderId="0" xfId="0" applyFont="1" applyFill="1" applyBorder="1" applyAlignment="1">
      <alignment horizontal="right"/>
    </xf>
    <xf numFmtId="0" fontId="30" fillId="0" borderId="0" xfId="0" applyFont="1" applyFill="1" applyBorder="1" applyAlignment="1">
      <alignment horizontal="left"/>
    </xf>
    <xf numFmtId="0" fontId="4" fillId="0" borderId="6" xfId="0" applyNumberFormat="1" applyFont="1" applyFill="1" applyBorder="1" applyAlignment="1">
      <alignment horizontal="distributed" vertical="center" justifyLastLine="1"/>
    </xf>
    <xf numFmtId="0" fontId="4" fillId="0" borderId="6" xfId="0" applyNumberFormat="1" applyFont="1" applyFill="1" applyBorder="1" applyAlignment="1">
      <alignment horizontal="distributed" vertical="center" wrapText="1"/>
    </xf>
    <xf numFmtId="0" fontId="4" fillId="0" borderId="27" xfId="0" applyNumberFormat="1" applyFont="1" applyFill="1" applyBorder="1" applyAlignment="1">
      <alignment horizontal="distributed" vertical="center" justifyLastLine="1"/>
    </xf>
    <xf numFmtId="0" fontId="4" fillId="0" borderId="21" xfId="0" applyNumberFormat="1" applyFont="1" applyFill="1" applyBorder="1" applyAlignment="1">
      <alignment horizontal="left" vertical="center" justifyLastLine="1"/>
    </xf>
    <xf numFmtId="0" fontId="9" fillId="0" borderId="5" xfId="0" applyNumberFormat="1" applyFont="1" applyFill="1" applyBorder="1" applyAlignment="1">
      <alignment horizontal="center" vertical="center" wrapText="1"/>
    </xf>
    <xf numFmtId="0" fontId="9" fillId="0" borderId="5" xfId="0" applyNumberFormat="1" applyFont="1" applyFill="1" applyBorder="1" applyAlignment="1">
      <alignment horizontal="distributed" vertical="center" justifyLastLine="1"/>
    </xf>
    <xf numFmtId="0" fontId="9" fillId="0" borderId="5" xfId="0" applyNumberFormat="1" applyFont="1" applyFill="1" applyBorder="1" applyAlignment="1">
      <alignment horizontal="distributed" vertical="center"/>
    </xf>
    <xf numFmtId="41" fontId="4" fillId="0" borderId="5" xfId="2" applyFont="1" applyFill="1" applyBorder="1" applyAlignment="1">
      <alignment vertical="top"/>
    </xf>
    <xf numFmtId="0" fontId="4" fillId="0" borderId="5" xfId="0" applyNumberFormat="1" applyFont="1" applyFill="1" applyBorder="1" applyAlignment="1">
      <alignment horizontal="distributed" vertical="center" justifyLastLine="1"/>
    </xf>
    <xf numFmtId="0" fontId="4" fillId="0" borderId="5" xfId="0" applyNumberFormat="1" applyFont="1" applyFill="1" applyBorder="1" applyAlignment="1">
      <alignment horizontal="distributed" vertical="center"/>
    </xf>
    <xf numFmtId="41" fontId="4" fillId="0" borderId="22" xfId="2" applyFont="1" applyFill="1" applyBorder="1" applyAlignment="1">
      <alignment vertical="top"/>
    </xf>
    <xf numFmtId="182" fontId="4" fillId="0" borderId="1" xfId="0" applyNumberFormat="1" applyFont="1" applyFill="1" applyBorder="1" applyAlignment="1">
      <alignment vertical="top"/>
    </xf>
    <xf numFmtId="182" fontId="4" fillId="0" borderId="1" xfId="2" applyNumberFormat="1" applyFont="1" applyFill="1" applyBorder="1" applyAlignment="1">
      <alignment vertical="top"/>
    </xf>
    <xf numFmtId="41" fontId="4" fillId="0" borderId="2" xfId="2" applyFont="1" applyFill="1" applyBorder="1" applyAlignment="1">
      <alignment vertical="top"/>
    </xf>
    <xf numFmtId="41" fontId="4" fillId="0" borderId="2" xfId="0" applyNumberFormat="1" applyFont="1" applyFill="1" applyBorder="1" applyAlignment="1">
      <alignment vertical="top"/>
    </xf>
    <xf numFmtId="0" fontId="4" fillId="0" borderId="8" xfId="0" applyFont="1" applyFill="1" applyBorder="1" applyAlignment="1">
      <alignment horizontal="left" wrapText="1" indent="2"/>
    </xf>
    <xf numFmtId="41" fontId="4" fillId="0" borderId="32" xfId="0" applyNumberFormat="1" applyFont="1" applyFill="1" applyBorder="1" applyAlignment="1">
      <alignment vertical="top"/>
    </xf>
    <xf numFmtId="180" fontId="4" fillId="0" borderId="8" xfId="0" applyNumberFormat="1" applyFont="1" applyFill="1" applyBorder="1" applyAlignment="1">
      <alignment vertical="top" wrapText="1"/>
    </xf>
    <xf numFmtId="0" fontId="9" fillId="0" borderId="1" xfId="0" applyFont="1" applyFill="1" applyBorder="1" applyAlignment="1">
      <alignment vertical="top"/>
    </xf>
    <xf numFmtId="0" fontId="9" fillId="0" borderId="7" xfId="0" applyFont="1" applyFill="1" applyBorder="1" applyAlignment="1">
      <alignment vertical="top"/>
    </xf>
    <xf numFmtId="41" fontId="4" fillId="0" borderId="7" xfId="2" applyFont="1" applyFill="1" applyBorder="1" applyAlignment="1">
      <alignment vertical="top"/>
    </xf>
    <xf numFmtId="41" fontId="4" fillId="0" borderId="32" xfId="2" applyFont="1" applyFill="1" applyBorder="1" applyAlignment="1">
      <alignment vertical="top"/>
    </xf>
    <xf numFmtId="0" fontId="6" fillId="0" borderId="5" xfId="0" applyFont="1" applyFill="1" applyBorder="1" applyAlignment="1">
      <alignment vertical="top"/>
    </xf>
    <xf numFmtId="0" fontId="9" fillId="0" borderId="5" xfId="0" applyFont="1" applyFill="1" applyBorder="1" applyAlignment="1">
      <alignment vertical="top"/>
    </xf>
    <xf numFmtId="0" fontId="4" fillId="0" borderId="5" xfId="0" applyFont="1" applyFill="1" applyBorder="1" applyAlignment="1">
      <alignment vertical="top"/>
    </xf>
    <xf numFmtId="177" fontId="4" fillId="0" borderId="1" xfId="0" applyNumberFormat="1" applyFont="1" applyFill="1" applyBorder="1" applyAlignment="1">
      <alignment vertical="top"/>
    </xf>
    <xf numFmtId="0" fontId="6" fillId="0" borderId="14" xfId="0" applyFont="1" applyFill="1" applyBorder="1" applyAlignment="1">
      <alignment horizontal="distributed" vertical="top"/>
    </xf>
    <xf numFmtId="0" fontId="6" fillId="0" borderId="3" xfId="0" applyFont="1" applyFill="1" applyBorder="1" applyAlignment="1">
      <alignment vertical="top"/>
    </xf>
    <xf numFmtId="41" fontId="6" fillId="0" borderId="3" xfId="0" applyNumberFormat="1" applyFont="1" applyFill="1" applyBorder="1" applyAlignment="1">
      <alignment vertical="top"/>
    </xf>
    <xf numFmtId="41" fontId="6" fillId="0" borderId="15" xfId="0" applyNumberFormat="1" applyFont="1" applyFill="1" applyBorder="1" applyAlignment="1">
      <alignment vertical="top"/>
    </xf>
    <xf numFmtId="0" fontId="6" fillId="0" borderId="0" xfId="0" applyFont="1" applyFill="1" applyAlignment="1">
      <alignment vertical="top"/>
    </xf>
    <xf numFmtId="0" fontId="4" fillId="0" borderId="0" xfId="0" applyFont="1" applyFill="1" applyBorder="1"/>
    <xf numFmtId="0" fontId="40" fillId="0" borderId="0" xfId="0" applyFont="1" applyFill="1" applyAlignment="1">
      <alignment horizontal="right" vertical="center"/>
    </xf>
    <xf numFmtId="0" fontId="40" fillId="0" borderId="0" xfId="0" applyFont="1" applyFill="1" applyAlignment="1">
      <alignment horizontal="left" vertical="center"/>
    </xf>
    <xf numFmtId="0" fontId="30" fillId="0" borderId="0" xfId="0" applyFont="1" applyFill="1" applyAlignment="1">
      <alignment horizontal="center" vertical="center"/>
    </xf>
    <xf numFmtId="0" fontId="30" fillId="0" borderId="0" xfId="0" applyFont="1" applyFill="1" applyAlignment="1">
      <alignment horizontal="right" vertical="center"/>
    </xf>
    <xf numFmtId="0" fontId="30" fillId="0" borderId="0" xfId="0" applyFont="1" applyFill="1" applyAlignment="1">
      <alignment horizontal="left" vertical="center"/>
    </xf>
    <xf numFmtId="0" fontId="4" fillId="0" borderId="0" xfId="0" applyFont="1" applyFill="1" applyAlignment="1">
      <alignment horizontal="center"/>
    </xf>
    <xf numFmtId="0" fontId="4" fillId="0" borderId="6" xfId="0" applyNumberFormat="1" applyFont="1" applyFill="1" applyBorder="1" applyAlignment="1">
      <alignment horizontal="distributed" vertical="center"/>
    </xf>
    <xf numFmtId="0" fontId="4" fillId="0" borderId="27" xfId="0" applyNumberFormat="1" applyFont="1" applyFill="1" applyBorder="1" applyAlignment="1">
      <alignment horizontal="distributed" vertical="center"/>
    </xf>
    <xf numFmtId="0" fontId="4" fillId="0" borderId="1" xfId="0" applyNumberFormat="1" applyFont="1" applyFill="1" applyBorder="1" applyAlignment="1">
      <alignment horizontal="distributed" vertical="center" wrapText="1"/>
    </xf>
    <xf numFmtId="0" fontId="4" fillId="0" borderId="1" xfId="0" applyNumberFormat="1" applyFont="1" applyFill="1" applyBorder="1" applyAlignment="1">
      <alignment horizontal="distributed" vertical="center"/>
    </xf>
    <xf numFmtId="41" fontId="4" fillId="0" borderId="1" xfId="2" applyFont="1" applyFill="1" applyBorder="1"/>
    <xf numFmtId="41" fontId="4" fillId="0" borderId="2" xfId="2" applyFont="1" applyFill="1" applyBorder="1"/>
    <xf numFmtId="0" fontId="4" fillId="0" borderId="8" xfId="0" applyFont="1" applyFill="1" applyBorder="1" applyAlignment="1">
      <alignment wrapText="1"/>
    </xf>
    <xf numFmtId="0" fontId="4" fillId="0" borderId="8" xfId="0" applyFont="1" applyFill="1" applyBorder="1" applyAlignment="1">
      <alignment horizontal="left" wrapText="1" indent="1"/>
    </xf>
    <xf numFmtId="41" fontId="4" fillId="0" borderId="1" xfId="0" applyNumberFormat="1" applyFont="1" applyFill="1" applyBorder="1"/>
    <xf numFmtId="41" fontId="4" fillId="0" borderId="2" xfId="0" applyNumberFormat="1" applyFont="1" applyFill="1" applyBorder="1"/>
    <xf numFmtId="0" fontId="4" fillId="0" borderId="29" xfId="0" applyFont="1" applyFill="1" applyBorder="1" applyAlignment="1">
      <alignment horizontal="left" wrapText="1" indent="2"/>
    </xf>
    <xf numFmtId="41" fontId="4" fillId="0" borderId="7" xfId="2" applyFont="1" applyFill="1" applyBorder="1"/>
    <xf numFmtId="41" fontId="4" fillId="0" borderId="32" xfId="2" applyFont="1" applyFill="1" applyBorder="1"/>
    <xf numFmtId="0" fontId="4" fillId="0" borderId="8" xfId="0" applyFont="1" applyFill="1" applyBorder="1" applyAlignment="1">
      <alignment horizontal="left" wrapText="1" indent="3"/>
    </xf>
    <xf numFmtId="0" fontId="4" fillId="0" borderId="10" xfId="0" applyFont="1" applyFill="1" applyBorder="1"/>
    <xf numFmtId="0" fontId="6" fillId="0" borderId="14" xfId="0" applyFont="1" applyFill="1" applyBorder="1" applyAlignment="1">
      <alignment horizontal="distributed" justifyLastLine="1"/>
    </xf>
    <xf numFmtId="0" fontId="4" fillId="0" borderId="3" xfId="0" applyFont="1" applyFill="1" applyBorder="1"/>
    <xf numFmtId="176" fontId="6" fillId="0" borderId="3" xfId="0" applyNumberFormat="1" applyFont="1" applyFill="1" applyBorder="1"/>
    <xf numFmtId="176" fontId="6" fillId="0" borderId="15" xfId="0" applyNumberFormat="1" applyFont="1" applyFill="1" applyBorder="1"/>
    <xf numFmtId="0" fontId="49" fillId="0" borderId="0" xfId="0" applyFont="1" applyFill="1"/>
    <xf numFmtId="0" fontId="4" fillId="0" borderId="13" xfId="0" applyNumberFormat="1" applyFont="1" applyFill="1" applyBorder="1" applyAlignment="1">
      <alignment horizontal="distributed" vertical="center"/>
    </xf>
    <xf numFmtId="0" fontId="4" fillId="0" borderId="31" xfId="0" applyNumberFormat="1" applyFont="1" applyFill="1" applyBorder="1" applyAlignment="1">
      <alignment horizontal="distributed" vertical="center"/>
    </xf>
    <xf numFmtId="0" fontId="4" fillId="0" borderId="11" xfId="0" applyNumberFormat="1" applyFont="1" applyFill="1" applyBorder="1" applyAlignment="1">
      <alignment horizontal="distributed" vertical="center" wrapText="1"/>
    </xf>
    <xf numFmtId="0" fontId="4" fillId="0" borderId="45" xfId="0" applyNumberFormat="1" applyFont="1" applyFill="1" applyBorder="1" applyAlignment="1">
      <alignment horizontal="distributed" vertical="center"/>
    </xf>
    <xf numFmtId="41" fontId="4" fillId="0" borderId="8" xfId="2" applyFont="1" applyFill="1" applyBorder="1"/>
    <xf numFmtId="0" fontId="36" fillId="0" borderId="0" xfId="0" applyFont="1" applyFill="1" applyAlignment="1">
      <alignment horizontal="distributed"/>
    </xf>
    <xf numFmtId="0" fontId="4" fillId="0" borderId="1" xfId="0" applyFont="1" applyFill="1" applyBorder="1" applyAlignment="1">
      <alignment wrapText="1"/>
    </xf>
    <xf numFmtId="0" fontId="4" fillId="0" borderId="1" xfId="0" applyFont="1" applyFill="1" applyBorder="1" applyAlignment="1">
      <alignment horizontal="left" wrapText="1" indent="1"/>
    </xf>
    <xf numFmtId="0" fontId="4" fillId="0" borderId="1" xfId="0" applyFont="1" applyFill="1" applyBorder="1" applyAlignment="1">
      <alignment horizontal="left" wrapText="1" indent="2"/>
    </xf>
    <xf numFmtId="41" fontId="4" fillId="0" borderId="8" xfId="2" applyFont="1" applyFill="1" applyBorder="1" applyAlignment="1">
      <alignment vertical="top"/>
    </xf>
    <xf numFmtId="0" fontId="4" fillId="0" borderId="1" xfId="0" applyFont="1" applyFill="1" applyBorder="1" applyAlignment="1">
      <alignment horizontal="left" vertical="top" wrapText="1" indent="1"/>
    </xf>
    <xf numFmtId="0" fontId="4" fillId="0" borderId="1" xfId="0" applyFont="1" applyFill="1" applyBorder="1" applyAlignment="1" applyProtection="1">
      <alignment horizontal="left" vertical="top" wrapText="1" indent="3"/>
    </xf>
    <xf numFmtId="176" fontId="6" fillId="0" borderId="14" xfId="0" applyNumberFormat="1" applyFont="1" applyFill="1" applyBorder="1"/>
    <xf numFmtId="0" fontId="6" fillId="0" borderId="3" xfId="0" applyFont="1" applyFill="1" applyBorder="1" applyAlignment="1">
      <alignment horizontal="distributed" justifyLastLine="1"/>
    </xf>
    <xf numFmtId="0" fontId="12" fillId="0" borderId="1" xfId="0" applyNumberFormat="1" applyFont="1" applyFill="1" applyBorder="1" applyAlignment="1">
      <alignment horizontal="left" vertical="center" justifyLastLine="1"/>
    </xf>
    <xf numFmtId="41" fontId="4" fillId="0" borderId="17" xfId="2" applyFont="1" applyFill="1" applyBorder="1" applyAlignment="1">
      <alignment vertical="top"/>
    </xf>
    <xf numFmtId="41" fontId="6" fillId="0" borderId="14" xfId="0" applyNumberFormat="1" applyFont="1" applyFill="1" applyBorder="1"/>
    <xf numFmtId="41" fontId="6" fillId="0" borderId="3" xfId="0" applyNumberFormat="1" applyFont="1" applyFill="1" applyBorder="1"/>
    <xf numFmtId="179" fontId="4" fillId="0" borderId="2" xfId="0" applyNumberFormat="1" applyFont="1" applyFill="1" applyBorder="1" applyAlignment="1">
      <alignment vertical="top"/>
    </xf>
    <xf numFmtId="179" fontId="6" fillId="0" borderId="15" xfId="0" applyNumberFormat="1" applyFont="1" applyFill="1" applyBorder="1"/>
    <xf numFmtId="49" fontId="12" fillId="0" borderId="1" xfId="0" applyNumberFormat="1" applyFont="1" applyFill="1" applyBorder="1"/>
    <xf numFmtId="49" fontId="12" fillId="0" borderId="1" xfId="0" applyNumberFormat="1" applyFont="1" applyFill="1" applyBorder="1" applyAlignment="1">
      <alignment horizontal="left" indent="1"/>
    </xf>
    <xf numFmtId="49" fontId="12" fillId="0" borderId="1" xfId="0" applyNumberFormat="1" applyFont="1" applyFill="1" applyBorder="1" applyAlignment="1">
      <alignment horizontal="left" indent="2"/>
    </xf>
    <xf numFmtId="49" fontId="12" fillId="0" borderId="1" xfId="0" applyNumberFormat="1" applyFont="1" applyFill="1" applyBorder="1" applyAlignment="1">
      <alignment horizontal="left" indent="3"/>
    </xf>
    <xf numFmtId="0" fontId="12" fillId="0" borderId="17" xfId="0" applyFont="1" applyFill="1" applyBorder="1" applyAlignment="1">
      <alignment horizontal="left" wrapText="1" indent="3"/>
    </xf>
    <xf numFmtId="41" fontId="4" fillId="0" borderId="8" xfId="0" applyNumberFormat="1" applyFont="1" applyFill="1" applyBorder="1" applyAlignment="1">
      <alignment vertical="top"/>
    </xf>
    <xf numFmtId="41" fontId="4" fillId="0" borderId="1" xfId="0" applyNumberFormat="1" applyFont="1" applyFill="1" applyBorder="1" applyAlignment="1">
      <alignment horizontal="distributed" vertical="top"/>
    </xf>
    <xf numFmtId="43" fontId="4" fillId="0" borderId="1" xfId="0" applyNumberFormat="1" applyFont="1" applyFill="1" applyBorder="1" applyAlignment="1">
      <alignment horizontal="distributed" vertical="top"/>
    </xf>
    <xf numFmtId="41" fontId="4" fillId="0" borderId="4" xfId="0" applyNumberFormat="1" applyFont="1" applyFill="1" applyBorder="1" applyAlignment="1">
      <alignment vertical="top"/>
    </xf>
    <xf numFmtId="41" fontId="6" fillId="0" borderId="14" xfId="2" applyNumberFormat="1" applyFont="1" applyFill="1" applyBorder="1"/>
    <xf numFmtId="41" fontId="6" fillId="0" borderId="3" xfId="2" applyNumberFormat="1" applyFont="1" applyFill="1" applyBorder="1" applyAlignment="1"/>
    <xf numFmtId="41" fontId="4" fillId="0" borderId="2" xfId="0" applyNumberFormat="1" applyFont="1" applyFill="1" applyBorder="1" applyAlignment="1">
      <alignment horizontal="distributed" vertical="top"/>
    </xf>
    <xf numFmtId="43" fontId="4" fillId="0" borderId="2" xfId="0" applyNumberFormat="1" applyFont="1" applyFill="1" applyBorder="1" applyAlignment="1">
      <alignment horizontal="distributed" vertical="top"/>
    </xf>
    <xf numFmtId="41" fontId="6" fillId="0" borderId="15" xfId="0" applyNumberFormat="1" applyFont="1" applyFill="1" applyBorder="1"/>
    <xf numFmtId="49" fontId="4" fillId="0" borderId="0" xfId="0" applyNumberFormat="1" applyFont="1" applyFill="1" applyBorder="1" applyAlignment="1">
      <alignment vertical="top" wrapText="1"/>
    </xf>
    <xf numFmtId="10" fontId="10" fillId="0" borderId="10" xfId="3" applyNumberFormat="1" applyFont="1" applyFill="1" applyBorder="1" applyAlignment="1">
      <alignment vertical="top"/>
    </xf>
    <xf numFmtId="0" fontId="10" fillId="0" borderId="0" xfId="0" applyFont="1" applyFill="1" applyBorder="1" applyAlignment="1">
      <alignment vertical="top"/>
    </xf>
    <xf numFmtId="0" fontId="4" fillId="0" borderId="5" xfId="0" applyFont="1" applyFill="1" applyBorder="1" applyAlignment="1" applyProtection="1">
      <alignment horizontal="left" vertical="top"/>
    </xf>
    <xf numFmtId="0" fontId="12" fillId="0" borderId="5" xfId="0" applyFont="1" applyFill="1" applyBorder="1" applyAlignment="1">
      <alignment horizontal="left" vertical="top" wrapText="1"/>
    </xf>
    <xf numFmtId="0" fontId="4" fillId="0" borderId="1" xfId="0" applyFont="1" applyFill="1" applyBorder="1" applyAlignment="1" applyProtection="1">
      <alignment horizontal="left" vertical="top"/>
    </xf>
    <xf numFmtId="0" fontId="4" fillId="0" borderId="1" xfId="0" applyFont="1" applyFill="1" applyBorder="1" applyAlignment="1">
      <alignment horizontal="left" vertical="top"/>
    </xf>
    <xf numFmtId="0" fontId="6" fillId="0" borderId="7" xfId="0" applyFont="1" applyFill="1" applyBorder="1" applyAlignment="1">
      <alignment horizontal="left" vertical="top"/>
    </xf>
    <xf numFmtId="0" fontId="18" fillId="0" borderId="7" xfId="0" applyFont="1" applyFill="1" applyBorder="1" applyAlignment="1">
      <alignment horizontal="center" vertical="top" wrapText="1"/>
    </xf>
    <xf numFmtId="0" fontId="4" fillId="0" borderId="17" xfId="0" applyFont="1" applyFill="1" applyBorder="1" applyAlignment="1">
      <alignment horizontal="left" vertical="top"/>
    </xf>
    <xf numFmtId="184" fontId="12" fillId="0" borderId="1" xfId="0" applyNumberFormat="1" applyFont="1" applyFill="1" applyBorder="1" applyAlignment="1">
      <alignment horizontal="left" vertical="top" wrapText="1" indent="1"/>
    </xf>
    <xf numFmtId="0" fontId="6" fillId="0" borderId="3" xfId="0" applyFont="1" applyFill="1" applyBorder="1" applyAlignment="1">
      <alignment horizontal="left" vertical="top"/>
    </xf>
    <xf numFmtId="0" fontId="18" fillId="0" borderId="3" xfId="0" applyFont="1" applyFill="1" applyBorder="1" applyAlignment="1">
      <alignment horizontal="center" vertical="top" wrapText="1"/>
    </xf>
    <xf numFmtId="179" fontId="4" fillId="0" borderId="21" xfId="2" applyNumberFormat="1" applyFont="1" applyFill="1" applyBorder="1" applyAlignment="1">
      <alignment vertical="top"/>
    </xf>
    <xf numFmtId="179" fontId="6" fillId="0" borderId="29" xfId="2" applyNumberFormat="1" applyFont="1" applyFill="1" applyBorder="1" applyAlignment="1">
      <alignment vertical="top"/>
    </xf>
    <xf numFmtId="179" fontId="6" fillId="0" borderId="14" xfId="2" applyNumberFormat="1" applyFont="1" applyFill="1" applyBorder="1" applyAlignment="1">
      <alignment vertical="top"/>
    </xf>
    <xf numFmtId="179" fontId="4" fillId="0" borderId="5" xfId="2" applyNumberFormat="1" applyFont="1" applyFill="1" applyBorder="1" applyAlignment="1">
      <alignment vertical="top"/>
    </xf>
    <xf numFmtId="179" fontId="6" fillId="0" borderId="7" xfId="2" applyNumberFormat="1" applyFont="1" applyFill="1" applyBorder="1" applyAlignment="1">
      <alignment vertical="top"/>
    </xf>
    <xf numFmtId="179" fontId="6" fillId="0" borderId="32" xfId="2" applyNumberFormat="1" applyFont="1" applyFill="1" applyBorder="1" applyAlignment="1">
      <alignment vertical="top"/>
    </xf>
    <xf numFmtId="179" fontId="6" fillId="0" borderId="3" xfId="2" applyNumberFormat="1" applyFont="1" applyFill="1" applyBorder="1" applyAlignment="1">
      <alignment vertical="top"/>
    </xf>
    <xf numFmtId="179" fontId="6" fillId="0" borderId="15" xfId="2" applyNumberFormat="1" applyFont="1" applyFill="1" applyBorder="1" applyAlignment="1">
      <alignment vertical="top"/>
    </xf>
    <xf numFmtId="41" fontId="4" fillId="0" borderId="2" xfId="2" applyNumberFormat="1" applyFont="1" applyFill="1" applyBorder="1"/>
    <xf numFmtId="41" fontId="23" fillId="0" borderId="3" xfId="0" applyNumberFormat="1" applyFont="1" applyFill="1" applyBorder="1"/>
    <xf numFmtId="41" fontId="23" fillId="0" borderId="15" xfId="0" applyNumberFormat="1" applyFont="1" applyFill="1" applyBorder="1"/>
    <xf numFmtId="41" fontId="4" fillId="0" borderId="8" xfId="0" applyNumberFormat="1" applyFont="1" applyFill="1" applyBorder="1"/>
    <xf numFmtId="41" fontId="4" fillId="0" borderId="29" xfId="2" applyFont="1" applyFill="1" applyBorder="1"/>
    <xf numFmtId="41" fontId="4" fillId="0" borderId="21" xfId="2" applyFont="1" applyFill="1" applyBorder="1" applyAlignment="1">
      <alignment vertical="top"/>
    </xf>
    <xf numFmtId="41" fontId="4" fillId="0" borderId="35" xfId="2" applyFont="1" applyFill="1" applyBorder="1" applyAlignment="1">
      <alignment vertical="top"/>
    </xf>
    <xf numFmtId="41" fontId="23" fillId="0" borderId="14" xfId="0" applyNumberFormat="1" applyFont="1" applyFill="1" applyBorder="1"/>
    <xf numFmtId="0" fontId="72" fillId="0" borderId="2" xfId="0" applyFont="1" applyFill="1" applyBorder="1" applyAlignment="1">
      <alignment horizontal="justify" vertical="top" wrapText="1"/>
    </xf>
    <xf numFmtId="0" fontId="12" fillId="0" borderId="2" xfId="0" applyFont="1" applyFill="1" applyBorder="1" applyAlignment="1">
      <alignment horizontal="justify" vertical="top" wrapText="1"/>
    </xf>
    <xf numFmtId="0" fontId="4" fillId="0" borderId="0" xfId="0" applyFont="1" applyFill="1" applyAlignment="1">
      <alignment vertical="top" wrapText="1"/>
    </xf>
    <xf numFmtId="41" fontId="77" fillId="0" borderId="17" xfId="2" applyFont="1" applyFill="1" applyBorder="1" applyAlignment="1">
      <alignment vertical="top"/>
    </xf>
    <xf numFmtId="0" fontId="4" fillId="0" borderId="0" xfId="0" applyFont="1" applyFill="1" applyAlignment="1">
      <alignment vertical="top"/>
    </xf>
    <xf numFmtId="181" fontId="122" fillId="2" borderId="0" xfId="1" applyNumberFormat="1" applyFont="1" applyFill="1" applyAlignment="1">
      <alignment vertical="top" wrapText="1"/>
    </xf>
    <xf numFmtId="41" fontId="52" fillId="4" borderId="1" xfId="2" applyNumberFormat="1" applyFont="1" applyFill="1" applyBorder="1" applyAlignment="1">
      <alignment vertical="top" wrapText="1"/>
    </xf>
    <xf numFmtId="41" fontId="2" fillId="4" borderId="1" xfId="2" applyNumberFormat="1" applyFont="1" applyFill="1" applyBorder="1" applyAlignment="1">
      <alignment vertical="top" wrapText="1"/>
    </xf>
    <xf numFmtId="0" fontId="30" fillId="0" borderId="0" xfId="0" applyFont="1" applyFill="1" applyAlignment="1">
      <alignment horizontal="center"/>
    </xf>
    <xf numFmtId="0" fontId="104" fillId="0" borderId="0" xfId="0" applyFont="1" applyFill="1" applyAlignment="1">
      <alignment horizontal="center"/>
    </xf>
    <xf numFmtId="0" fontId="4" fillId="0" borderId="0" xfId="0" applyFont="1" applyFill="1" applyBorder="1" applyAlignment="1">
      <alignment horizontal="center" vertical="center"/>
    </xf>
    <xf numFmtId="0" fontId="6" fillId="0" borderId="0" xfId="0" applyFont="1" applyFill="1" applyBorder="1" applyAlignment="1">
      <alignment horizontal="left" vertical="center" wrapText="1"/>
    </xf>
    <xf numFmtId="0" fontId="6" fillId="0" borderId="0" xfId="0" applyFont="1" applyFill="1" applyAlignment="1">
      <alignment horizontal="left" vertical="center" wrapText="1"/>
    </xf>
    <xf numFmtId="0" fontId="4" fillId="0" borderId="6" xfId="0" applyFont="1" applyFill="1" applyBorder="1" applyAlignment="1">
      <alignment horizontal="distributed" vertical="center" wrapText="1"/>
    </xf>
    <xf numFmtId="0" fontId="4" fillId="0" borderId="5" xfId="0" applyFont="1" applyFill="1" applyBorder="1" applyAlignment="1">
      <alignment horizontal="distributed" vertical="center" wrapText="1"/>
    </xf>
    <xf numFmtId="10" fontId="4" fillId="0" borderId="17" xfId="0" applyNumberFormat="1" applyFont="1" applyFill="1" applyBorder="1" applyAlignment="1">
      <alignment horizontal="justify" vertical="top" wrapText="1"/>
    </xf>
    <xf numFmtId="0" fontId="4" fillId="0" borderId="0" xfId="0" applyFont="1" applyFill="1" applyAlignment="1">
      <alignment vertical="top"/>
    </xf>
    <xf numFmtId="0" fontId="4" fillId="0" borderId="6" xfId="0" applyFont="1" applyFill="1" applyBorder="1" applyAlignment="1">
      <alignment horizontal="distributed" vertical="center"/>
    </xf>
    <xf numFmtId="0" fontId="4" fillId="0" borderId="0" xfId="0" applyFont="1" applyFill="1" applyBorder="1" applyAlignment="1">
      <alignment vertical="top" wrapText="1"/>
    </xf>
    <xf numFmtId="0" fontId="4" fillId="0" borderId="0" xfId="0" applyFont="1" applyFill="1" applyAlignment="1">
      <alignment vertical="top" wrapText="1"/>
    </xf>
    <xf numFmtId="0" fontId="12" fillId="0" borderId="1" xfId="0" applyFont="1" applyFill="1" applyBorder="1" applyAlignment="1">
      <alignment horizontal="justify" vertical="top" wrapText="1"/>
    </xf>
    <xf numFmtId="194" fontId="4" fillId="0" borderId="1" xfId="0" applyNumberFormat="1" applyFont="1" applyFill="1" applyBorder="1" applyAlignment="1">
      <alignment vertical="top" wrapText="1"/>
    </xf>
    <xf numFmtId="0" fontId="12" fillId="0" borderId="6" xfId="0" applyFont="1" applyFill="1" applyBorder="1" applyAlignment="1">
      <alignment horizontal="center" vertical="center"/>
    </xf>
    <xf numFmtId="3" fontId="12" fillId="0" borderId="0" xfId="0" applyNumberFormat="1" applyFont="1" applyFill="1"/>
    <xf numFmtId="0" fontId="12" fillId="0" borderId="6" xfId="0" applyFont="1" applyFill="1" applyBorder="1" applyAlignment="1">
      <alignment horizontal="distributed" vertical="center" justifyLastLine="1"/>
    </xf>
    <xf numFmtId="0" fontId="12" fillId="0" borderId="27" xfId="0" applyFont="1" applyFill="1" applyBorder="1" applyAlignment="1">
      <alignment horizontal="distributed" vertical="center" justifyLastLine="1"/>
    </xf>
    <xf numFmtId="179" fontId="0" fillId="0" borderId="29" xfId="0" applyNumberFormat="1" applyFont="1" applyFill="1" applyBorder="1" applyAlignment="1">
      <alignment vertical="top"/>
    </xf>
    <xf numFmtId="178" fontId="0" fillId="0" borderId="7" xfId="0" applyNumberFormat="1" applyFont="1" applyFill="1" applyBorder="1" applyAlignment="1">
      <alignment horizontal="right" vertical="top"/>
    </xf>
    <xf numFmtId="49" fontId="101" fillId="0" borderId="7" xfId="0" applyNumberFormat="1" applyFont="1" applyFill="1" applyBorder="1" applyAlignment="1">
      <alignment horizontal="left" vertical="top"/>
    </xf>
    <xf numFmtId="0" fontId="101" fillId="0" borderId="7" xfId="0" applyNumberFormat="1" applyFont="1" applyFill="1" applyBorder="1" applyAlignment="1">
      <alignment horizontal="left" vertical="top"/>
    </xf>
    <xf numFmtId="0" fontId="12" fillId="0" borderId="7" xfId="0" applyFont="1" applyFill="1" applyBorder="1" applyAlignment="1">
      <alignment horizontal="left" vertical="top" wrapText="1" indent="2"/>
    </xf>
    <xf numFmtId="179" fontId="0" fillId="0" borderId="7" xfId="0" applyNumberFormat="1" applyFont="1" applyFill="1" applyBorder="1" applyAlignment="1">
      <alignment vertical="top"/>
    </xf>
    <xf numFmtId="178" fontId="0" fillId="0" borderId="32" xfId="0" applyNumberFormat="1" applyFont="1" applyFill="1" applyBorder="1" applyAlignment="1">
      <alignment horizontal="right" vertical="top"/>
    </xf>
    <xf numFmtId="0" fontId="12" fillId="0" borderId="14" xfId="0" applyFont="1" applyFill="1" applyBorder="1" applyAlignment="1">
      <alignment horizontal="distributed"/>
    </xf>
    <xf numFmtId="183" fontId="0" fillId="0" borderId="3" xfId="2" applyNumberFormat="1" applyFont="1" applyFill="1" applyBorder="1" applyAlignment="1"/>
    <xf numFmtId="183" fontId="0" fillId="0" borderId="15" xfId="2" applyNumberFormat="1" applyFont="1" applyFill="1" applyBorder="1" applyAlignment="1"/>
    <xf numFmtId="0" fontId="4" fillId="0" borderId="0" xfId="0" applyFont="1" applyFill="1" applyAlignment="1">
      <alignment vertical="top"/>
    </xf>
    <xf numFmtId="183" fontId="0" fillId="0" borderId="0" xfId="2" applyNumberFormat="1" applyFont="1" applyFill="1" applyBorder="1" applyAlignment="1">
      <alignment vertical="top"/>
    </xf>
    <xf numFmtId="0" fontId="12" fillId="0" borderId="28" xfId="0" applyFont="1" applyFill="1" applyBorder="1" applyAlignment="1">
      <alignment vertical="top"/>
    </xf>
    <xf numFmtId="183" fontId="0" fillId="0" borderId="28" xfId="2" applyNumberFormat="1" applyFont="1" applyFill="1" applyBorder="1" applyAlignment="1">
      <alignment vertical="top"/>
    </xf>
    <xf numFmtId="0" fontId="12" fillId="0" borderId="2" xfId="0" applyFont="1" applyFill="1" applyBorder="1" applyAlignment="1">
      <alignment horizontal="justify" vertical="top" wrapText="1"/>
    </xf>
    <xf numFmtId="0" fontId="5" fillId="0" borderId="0" xfId="0" applyFont="1" applyFill="1" applyAlignment="1">
      <alignment horizontal="distributed"/>
    </xf>
    <xf numFmtId="0" fontId="12" fillId="0" borderId="0" xfId="0" applyNumberFormat="1" applyFont="1" applyFill="1" applyBorder="1" applyAlignment="1">
      <alignment horizontal="distributed" vertical="center" justifyLastLine="1"/>
    </xf>
    <xf numFmtId="179" fontId="10" fillId="0" borderId="0" xfId="0" applyNumberFormat="1" applyFont="1" applyFill="1" applyAlignment="1">
      <alignment vertical="top"/>
    </xf>
    <xf numFmtId="0" fontId="13" fillId="0" borderId="0" xfId="0" applyFont="1" applyFill="1" applyAlignment="1">
      <alignment horizontal="center"/>
    </xf>
    <xf numFmtId="0" fontId="12" fillId="0" borderId="6" xfId="0" applyFont="1" applyFill="1" applyBorder="1" applyAlignment="1">
      <alignment horizontal="distributed" vertical="center" justifyLastLine="1"/>
    </xf>
    <xf numFmtId="0" fontId="4" fillId="0" borderId="0" xfId="0" applyFont="1" applyFill="1" applyAlignment="1">
      <alignment vertical="top"/>
    </xf>
    <xf numFmtId="0" fontId="14" fillId="0" borderId="0" xfId="0" applyFont="1" applyFill="1" applyAlignment="1">
      <alignment horizontal="center"/>
    </xf>
    <xf numFmtId="0" fontId="12" fillId="0" borderId="2" xfId="0" applyFont="1" applyFill="1" applyBorder="1" applyAlignment="1">
      <alignment horizontal="justify" vertical="top" wrapText="1"/>
    </xf>
    <xf numFmtId="0" fontId="37" fillId="0" borderId="0" xfId="0" applyFont="1" applyFill="1" applyAlignment="1">
      <alignment horizontal="center"/>
    </xf>
    <xf numFmtId="0" fontId="13" fillId="0" borderId="0" xfId="0" applyFont="1" applyFill="1" applyAlignment="1">
      <alignment horizontal="center"/>
    </xf>
    <xf numFmtId="0" fontId="38" fillId="0" borderId="0" xfId="0" applyFont="1" applyAlignment="1">
      <alignment horizontal="center"/>
    </xf>
    <xf numFmtId="0" fontId="0" fillId="0" borderId="0" xfId="0" applyAlignment="1">
      <alignment horizontal="center"/>
    </xf>
    <xf numFmtId="179" fontId="12" fillId="0" borderId="28" xfId="0" applyNumberFormat="1" applyFont="1" applyFill="1" applyBorder="1" applyAlignment="1">
      <alignment horizontal="left" vertical="top" wrapText="1"/>
    </xf>
    <xf numFmtId="0" fontId="12" fillId="0" borderId="28" xfId="0" applyFont="1" applyFill="1" applyBorder="1" applyAlignment="1">
      <alignment horizontal="left" vertical="top" wrapText="1"/>
    </xf>
    <xf numFmtId="0" fontId="12" fillId="0" borderId="11" xfId="0" applyFont="1" applyFill="1" applyBorder="1" applyAlignment="1">
      <alignment horizontal="distributed" vertical="center" justifyLastLine="1"/>
    </xf>
    <xf numFmtId="0" fontId="12" fillId="0" borderId="6" xfId="0" applyFont="1" applyFill="1" applyBorder="1" applyAlignment="1">
      <alignment horizontal="distributed" vertical="center" justifyLastLine="1"/>
    </xf>
    <xf numFmtId="0" fontId="12" fillId="0" borderId="13" xfId="0" applyFont="1" applyFill="1" applyBorder="1" applyAlignment="1">
      <alignment horizontal="distributed" vertical="center" justifyLastLine="1"/>
    </xf>
    <xf numFmtId="0" fontId="42" fillId="0" borderId="16" xfId="0" applyFont="1" applyFill="1" applyBorder="1" applyAlignment="1">
      <alignment horizontal="right" vertical="center"/>
    </xf>
    <xf numFmtId="0" fontId="52" fillId="0" borderId="16" xfId="0" applyFont="1" applyFill="1" applyBorder="1" applyAlignment="1">
      <alignment vertical="center"/>
    </xf>
    <xf numFmtId="0" fontId="12" fillId="0" borderId="12" xfId="0" applyFont="1" applyFill="1" applyBorder="1" applyAlignment="1">
      <alignment horizontal="distributed" vertical="center" justifyLastLine="1"/>
    </xf>
    <xf numFmtId="0" fontId="12" fillId="0" borderId="28" xfId="0" applyFont="1" applyFill="1" applyBorder="1" applyAlignment="1">
      <alignment horizontal="left" vertical="center"/>
    </xf>
    <xf numFmtId="0" fontId="42" fillId="0" borderId="13" xfId="0" applyFont="1" applyFill="1" applyBorder="1" applyAlignment="1">
      <alignment horizontal="distributed" vertical="center" justifyLastLine="1"/>
    </xf>
    <xf numFmtId="0" fontId="42" fillId="0" borderId="11" xfId="0" applyFont="1" applyFill="1" applyBorder="1" applyAlignment="1">
      <alignment horizontal="distributed" vertical="center" justifyLastLine="1"/>
    </xf>
    <xf numFmtId="0" fontId="12" fillId="0" borderId="27" xfId="0" applyFont="1" applyFill="1" applyBorder="1" applyAlignment="1">
      <alignment horizontal="distributed" vertical="center" justifyLastLine="1"/>
    </xf>
    <xf numFmtId="0" fontId="30" fillId="0" borderId="0" xfId="0" applyFont="1" applyFill="1" applyAlignment="1">
      <alignment horizontal="center"/>
    </xf>
    <xf numFmtId="0" fontId="12" fillId="0" borderId="10" xfId="0" applyFont="1" applyFill="1" applyBorder="1" applyAlignment="1">
      <alignment vertical="top" wrapText="1"/>
    </xf>
    <xf numFmtId="0" fontId="12" fillId="0" borderId="0" xfId="0" applyFont="1" applyFill="1" applyAlignment="1">
      <alignment vertical="top" wrapText="1"/>
    </xf>
    <xf numFmtId="0" fontId="37" fillId="0" borderId="0" xfId="0" applyFont="1" applyFill="1" applyAlignment="1">
      <alignment horizontal="center" vertical="center"/>
    </xf>
    <xf numFmtId="0" fontId="13" fillId="0" borderId="0" xfId="0" applyFont="1" applyFill="1" applyAlignment="1">
      <alignment horizontal="center" vertical="center"/>
    </xf>
    <xf numFmtId="0" fontId="12" fillId="0" borderId="41" xfId="0" applyFont="1" applyFill="1" applyBorder="1" applyAlignment="1">
      <alignment vertical="center" wrapText="1"/>
    </xf>
    <xf numFmtId="0" fontId="12" fillId="0" borderId="28" xfId="0" applyFont="1" applyFill="1" applyBorder="1" applyAlignment="1">
      <alignment vertical="center" wrapText="1"/>
    </xf>
    <xf numFmtId="0" fontId="12" fillId="0" borderId="20" xfId="0" applyFont="1" applyFill="1" applyBorder="1" applyAlignment="1">
      <alignment vertical="center" wrapText="1"/>
    </xf>
    <xf numFmtId="0" fontId="12" fillId="0" borderId="0" xfId="0" applyFont="1" applyFill="1" applyBorder="1" applyAlignment="1">
      <alignment horizontal="center" vertical="top"/>
    </xf>
    <xf numFmtId="0" fontId="12" fillId="0" borderId="0" xfId="0" applyFont="1" applyFill="1" applyBorder="1" applyAlignment="1">
      <alignment horizontal="justify" vertical="top" wrapText="1"/>
    </xf>
    <xf numFmtId="0" fontId="12" fillId="0" borderId="0" xfId="0" applyFont="1" applyFill="1" applyAlignment="1">
      <alignment horizontal="justify" vertical="top" wrapText="1"/>
    </xf>
    <xf numFmtId="0" fontId="12" fillId="0" borderId="9" xfId="0" applyFont="1" applyFill="1" applyBorder="1" applyAlignment="1">
      <alignment horizontal="justify" vertical="top" wrapText="1"/>
    </xf>
    <xf numFmtId="0" fontId="12" fillId="0" borderId="0" xfId="0" applyFont="1" applyBorder="1" applyAlignment="1">
      <alignment horizontal="left" vertical="top" wrapText="1"/>
    </xf>
    <xf numFmtId="0" fontId="12" fillId="0" borderId="28" xfId="0" applyFont="1" applyFill="1" applyBorder="1" applyAlignment="1">
      <alignment vertical="top" wrapText="1"/>
    </xf>
    <xf numFmtId="0" fontId="12" fillId="5" borderId="0" xfId="0" applyFont="1" applyFill="1" applyBorder="1" applyAlignment="1">
      <alignment horizontal="justify" vertical="top" wrapText="1"/>
    </xf>
    <xf numFmtId="0" fontId="12" fillId="0" borderId="19" xfId="0" applyFont="1" applyFill="1" applyBorder="1" applyAlignment="1">
      <alignment horizontal="center" vertical="center" wrapText="1"/>
    </xf>
    <xf numFmtId="0" fontId="76" fillId="0" borderId="2" xfId="0" applyFont="1" applyFill="1" applyBorder="1" applyAlignment="1">
      <alignment horizontal="justify" vertical="top" wrapText="1"/>
    </xf>
    <xf numFmtId="0" fontId="76" fillId="0" borderId="2" xfId="0" applyFont="1" applyFill="1" applyBorder="1" applyAlignment="1">
      <alignment horizontal="justify"/>
    </xf>
    <xf numFmtId="0" fontId="82" fillId="0" borderId="0" xfId="0" applyFont="1" applyFill="1" applyAlignment="1">
      <alignment horizontal="center"/>
    </xf>
    <xf numFmtId="0" fontId="81" fillId="0" borderId="0" xfId="0" applyFont="1" applyFill="1" applyAlignment="1">
      <alignment horizontal="center"/>
    </xf>
    <xf numFmtId="0" fontId="76" fillId="0" borderId="13" xfId="0" applyFont="1" applyFill="1" applyBorder="1" applyAlignment="1">
      <alignment horizontal="distributed" vertical="center" justifyLastLine="1"/>
    </xf>
    <xf numFmtId="0" fontId="76" fillId="0" borderId="23" xfId="0" applyFont="1" applyFill="1" applyBorder="1" applyAlignment="1">
      <alignment horizontal="distributed" vertical="center" justifyLastLine="1"/>
    </xf>
    <xf numFmtId="0" fontId="76" fillId="0" borderId="11" xfId="0" applyFont="1" applyFill="1" applyBorder="1" applyAlignment="1">
      <alignment horizontal="distributed" vertical="center" justifyLastLine="1"/>
    </xf>
    <xf numFmtId="0" fontId="76" fillId="0" borderId="6" xfId="0" applyFont="1" applyFill="1" applyBorder="1" applyAlignment="1">
      <alignment horizontal="distributed" vertical="center" justifyLastLine="1"/>
    </xf>
    <xf numFmtId="0" fontId="76" fillId="0" borderId="40" xfId="0" applyFont="1" applyFill="1" applyBorder="1" applyAlignment="1">
      <alignment horizontal="distributed" vertical="center" justifyLastLine="1"/>
    </xf>
    <xf numFmtId="0" fontId="77" fillId="0" borderId="50" xfId="0" applyFont="1" applyFill="1" applyBorder="1"/>
    <xf numFmtId="0" fontId="77" fillId="0" borderId="31" xfId="0" applyFont="1" applyFill="1" applyBorder="1"/>
    <xf numFmtId="0" fontId="76" fillId="0" borderId="42" xfId="0" applyFont="1" applyFill="1" applyBorder="1" applyAlignment="1">
      <alignment horizontal="distributed" vertical="center" justifyLastLine="1"/>
    </xf>
    <xf numFmtId="0" fontId="77" fillId="0" borderId="32" xfId="0" applyFont="1" applyFill="1" applyBorder="1" applyAlignment="1">
      <alignment horizontal="distributed" vertical="center" justifyLastLine="1"/>
    </xf>
    <xf numFmtId="0" fontId="75" fillId="0" borderId="16" xfId="0" applyFont="1" applyFill="1" applyBorder="1" applyAlignment="1">
      <alignment horizontal="center" vertical="center"/>
    </xf>
    <xf numFmtId="0" fontId="76" fillId="0" borderId="16" xfId="0" applyFont="1" applyFill="1" applyBorder="1" applyAlignment="1">
      <alignment horizontal="center" vertical="center"/>
    </xf>
    <xf numFmtId="0" fontId="87" fillId="0" borderId="0" xfId="0" applyFont="1" applyFill="1" applyAlignment="1">
      <alignment vertical="top" wrapText="1"/>
    </xf>
    <xf numFmtId="0" fontId="86" fillId="0" borderId="0" xfId="0" applyFont="1" applyFill="1" applyAlignment="1"/>
    <xf numFmtId="0" fontId="55" fillId="0" borderId="0" xfId="0" applyFont="1" applyFill="1" applyAlignment="1">
      <alignment horizontal="center"/>
    </xf>
    <xf numFmtId="0" fontId="54" fillId="0" borderId="0" xfId="0" applyFont="1" applyFill="1" applyAlignment="1">
      <alignment horizontal="center"/>
    </xf>
    <xf numFmtId="0" fontId="104" fillId="0" borderId="0" xfId="0" applyFont="1" applyFill="1" applyAlignment="1">
      <alignment horizontal="center"/>
    </xf>
    <xf numFmtId="0" fontId="29" fillId="0" borderId="13" xfId="0" applyFont="1" applyFill="1" applyBorder="1" applyAlignment="1">
      <alignment horizontal="distributed" vertical="center"/>
    </xf>
    <xf numFmtId="0" fontId="4" fillId="0" borderId="23" xfId="0" applyFont="1" applyFill="1" applyBorder="1" applyAlignment="1">
      <alignment horizontal="distributed" vertical="center"/>
    </xf>
    <xf numFmtId="0" fontId="29" fillId="0" borderId="11" xfId="0" applyFont="1" applyFill="1" applyBorder="1" applyAlignment="1">
      <alignment horizontal="distributed" vertical="center" wrapText="1"/>
    </xf>
    <xf numFmtId="0" fontId="4" fillId="0" borderId="11" xfId="0" applyFont="1" applyFill="1" applyBorder="1" applyAlignment="1">
      <alignment horizontal="distributed" vertical="center" wrapText="1"/>
    </xf>
    <xf numFmtId="0" fontId="29" fillId="0" borderId="19" xfId="0" applyFont="1" applyFill="1" applyBorder="1" applyAlignment="1">
      <alignment horizontal="distributed" vertical="center" wrapText="1"/>
    </xf>
    <xf numFmtId="0" fontId="4" fillId="0" borderId="7" xfId="0" applyFont="1" applyFill="1" applyBorder="1" applyAlignment="1">
      <alignment horizontal="distributed" vertical="center" wrapText="1"/>
    </xf>
    <xf numFmtId="0" fontId="29" fillId="0" borderId="7" xfId="0" applyFont="1" applyFill="1" applyBorder="1" applyAlignment="1">
      <alignment horizontal="distributed" vertical="center" wrapText="1"/>
    </xf>
    <xf numFmtId="0" fontId="29" fillId="0" borderId="42" xfId="0" applyFont="1" applyFill="1" applyBorder="1" applyAlignment="1">
      <alignment horizontal="distributed" vertical="center"/>
    </xf>
    <xf numFmtId="0" fontId="29" fillId="0" borderId="32" xfId="0" applyFont="1" applyFill="1" applyBorder="1" applyAlignment="1">
      <alignment horizontal="distributed"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xf>
    <xf numFmtId="0" fontId="4" fillId="0" borderId="0" xfId="0" applyFont="1" applyAlignment="1">
      <alignment horizontal="center"/>
    </xf>
    <xf numFmtId="0" fontId="6" fillId="0" borderId="0" xfId="0" applyFont="1" applyFill="1" applyBorder="1" applyAlignment="1">
      <alignment horizontal="left" vertical="center" wrapText="1"/>
    </xf>
    <xf numFmtId="0" fontId="6" fillId="0" borderId="0" xfId="0" applyFont="1" applyFill="1" applyAlignment="1">
      <alignment horizontal="left" vertical="center" wrapText="1"/>
    </xf>
    <xf numFmtId="0" fontId="4" fillId="0" borderId="37" xfId="0" applyFont="1" applyFill="1" applyBorder="1" applyAlignment="1">
      <alignment horizontal="distributed" vertical="center" wrapText="1" justifyLastLine="1"/>
    </xf>
    <xf numFmtId="0" fontId="4" fillId="0" borderId="39" xfId="0" applyFont="1" applyFill="1" applyBorder="1" applyAlignment="1">
      <alignment horizontal="distributed" vertical="center" wrapText="1" justifyLastLine="1"/>
    </xf>
    <xf numFmtId="0" fontId="4" fillId="0" borderId="13" xfId="0" applyFont="1" applyFill="1" applyBorder="1" applyAlignment="1">
      <alignment horizontal="distributed" vertical="center" justifyLastLine="1"/>
    </xf>
    <xf numFmtId="0" fontId="4" fillId="0" borderId="23" xfId="0" applyFont="1" applyFill="1" applyBorder="1" applyAlignment="1">
      <alignment horizontal="distributed" vertical="center" justifyLastLine="1"/>
    </xf>
    <xf numFmtId="0" fontId="4" fillId="0" borderId="6" xfId="0" applyFont="1" applyFill="1" applyBorder="1" applyAlignment="1">
      <alignment horizontal="distributed" vertical="center" justifyLastLine="1"/>
    </xf>
    <xf numFmtId="0" fontId="4" fillId="0" borderId="11" xfId="0" applyFont="1" applyFill="1" applyBorder="1" applyAlignment="1">
      <alignment horizontal="distributed" vertical="center" justifyLastLine="1"/>
    </xf>
    <xf numFmtId="0" fontId="4" fillId="0" borderId="22"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18" xfId="0" applyFont="1" applyFill="1" applyBorder="1" applyAlignment="1">
      <alignment horizontal="distributed" vertical="center" wrapText="1"/>
    </xf>
    <xf numFmtId="0" fontId="4" fillId="0" borderId="20" xfId="0" applyFont="1" applyFill="1" applyBorder="1" applyAlignment="1">
      <alignment horizontal="distributed"/>
    </xf>
    <xf numFmtId="0" fontId="4" fillId="0" borderId="5" xfId="0" applyFont="1" applyFill="1" applyBorder="1" applyAlignment="1">
      <alignment horizontal="distributed" vertical="center"/>
    </xf>
    <xf numFmtId="0" fontId="4" fillId="0" borderId="7" xfId="0" applyFont="1" applyFill="1" applyBorder="1" applyAlignment="1">
      <alignment horizontal="distributed" vertical="center"/>
    </xf>
    <xf numFmtId="0" fontId="4" fillId="0" borderId="11" xfId="0" applyFont="1" applyFill="1" applyBorder="1" applyAlignment="1">
      <alignment horizontal="distributed" vertical="center" wrapText="1" justifyLastLine="1"/>
    </xf>
    <xf numFmtId="0" fontId="4" fillId="0" borderId="6" xfId="0" applyFont="1" applyFill="1" applyBorder="1" applyAlignment="1">
      <alignment horizontal="distributed" vertical="center" wrapText="1" justifyLastLine="1"/>
    </xf>
    <xf numFmtId="49" fontId="12" fillId="0" borderId="0" xfId="0" applyNumberFormat="1" applyFont="1" applyFill="1" applyAlignment="1">
      <alignment vertical="top" wrapText="1"/>
    </xf>
    <xf numFmtId="0" fontId="4" fillId="0" borderId="0" xfId="0" applyFont="1" applyFill="1" applyAlignment="1">
      <alignment vertical="top"/>
    </xf>
    <xf numFmtId="0" fontId="4" fillId="0" borderId="38" xfId="0" applyFont="1" applyFill="1" applyBorder="1" applyAlignment="1">
      <alignment horizontal="distributed"/>
    </xf>
    <xf numFmtId="0" fontId="4" fillId="0" borderId="33" xfId="0" applyFont="1" applyFill="1" applyBorder="1" applyAlignment="1">
      <alignment horizontal="distributed"/>
    </xf>
    <xf numFmtId="0" fontId="4" fillId="0" borderId="34" xfId="0" applyFont="1" applyFill="1" applyBorder="1" applyAlignment="1">
      <alignment horizontal="distributed"/>
    </xf>
    <xf numFmtId="0" fontId="4" fillId="0" borderId="5" xfId="0" applyFont="1" applyFill="1" applyBorder="1" applyAlignment="1">
      <alignment horizontal="distributed" vertical="center" wrapText="1"/>
    </xf>
    <xf numFmtId="0" fontId="4" fillId="0" borderId="1" xfId="0" applyFont="1" applyFill="1" applyBorder="1" applyAlignment="1"/>
    <xf numFmtId="0" fontId="4" fillId="0" borderId="7" xfId="0" applyFont="1" applyFill="1" applyBorder="1" applyAlignment="1"/>
    <xf numFmtId="10" fontId="4" fillId="0" borderId="17" xfId="0" applyNumberFormat="1" applyFont="1" applyFill="1" applyBorder="1" applyAlignment="1">
      <alignment horizontal="justify" vertical="top" wrapText="1"/>
    </xf>
    <xf numFmtId="0" fontId="4" fillId="0" borderId="0" xfId="0" applyFont="1" applyFill="1" applyAlignment="1">
      <alignment horizontal="justify" vertical="top" wrapText="1"/>
    </xf>
    <xf numFmtId="0" fontId="4" fillId="0" borderId="4" xfId="0" applyFont="1" applyFill="1" applyBorder="1" applyAlignment="1">
      <alignment horizontal="justify" vertical="top" wrapText="1"/>
    </xf>
    <xf numFmtId="49" fontId="4" fillId="0" borderId="0" xfId="0" applyNumberFormat="1" applyFont="1" applyFill="1" applyAlignment="1">
      <alignment vertical="top" wrapText="1"/>
    </xf>
    <xf numFmtId="10" fontId="12" fillId="0" borderId="17" xfId="0" applyNumberFormat="1" applyFont="1" applyFill="1" applyBorder="1" applyAlignment="1">
      <alignment horizontal="justify" vertical="top" wrapText="1"/>
    </xf>
    <xf numFmtId="0" fontId="12" fillId="0" borderId="4" xfId="0" applyFont="1" applyFill="1" applyBorder="1" applyAlignment="1">
      <alignment horizontal="justify" vertical="top" wrapText="1"/>
    </xf>
    <xf numFmtId="49" fontId="4" fillId="0" borderId="0" xfId="0" applyNumberFormat="1" applyFont="1" applyFill="1" applyAlignment="1">
      <alignment horizontal="left" vertical="top" wrapText="1"/>
    </xf>
    <xf numFmtId="0" fontId="4" fillId="0" borderId="0" xfId="0" applyFont="1" applyFill="1" applyAlignment="1">
      <alignment horizontal="left" vertical="top" wrapText="1"/>
    </xf>
    <xf numFmtId="0" fontId="12" fillId="0" borderId="0" xfId="0" applyFont="1" applyFill="1" applyAlignment="1">
      <alignment horizontal="left" vertical="top"/>
    </xf>
    <xf numFmtId="0" fontId="4" fillId="0" borderId="0" xfId="0" applyFont="1" applyFill="1" applyAlignment="1">
      <alignment horizontal="left" vertical="top"/>
    </xf>
    <xf numFmtId="0" fontId="4" fillId="0" borderId="11" xfId="0" applyFont="1" applyFill="1" applyBorder="1" applyAlignment="1">
      <alignment horizontal="distributed"/>
    </xf>
    <xf numFmtId="0" fontId="4" fillId="0" borderId="12" xfId="0" applyFont="1" applyFill="1" applyBorder="1" applyAlignment="1">
      <alignment horizontal="distributed"/>
    </xf>
    <xf numFmtId="0" fontId="4" fillId="0" borderId="6" xfId="0" applyFont="1" applyFill="1" applyBorder="1" applyAlignment="1">
      <alignment horizontal="distributed" vertical="center" wrapText="1"/>
    </xf>
    <xf numFmtId="0" fontId="29" fillId="0" borderId="25" xfId="0" applyFont="1" applyFill="1" applyBorder="1" applyAlignment="1">
      <alignment horizontal="distributed" vertical="center"/>
    </xf>
    <xf numFmtId="0" fontId="29" fillId="0" borderId="8" xfId="0" applyFont="1" applyFill="1" applyBorder="1" applyAlignment="1">
      <alignment horizontal="distributed" vertical="center"/>
    </xf>
    <xf numFmtId="0" fontId="29" fillId="0" borderId="29" xfId="0" applyFont="1" applyFill="1" applyBorder="1" applyAlignment="1">
      <alignment horizontal="distributed" vertical="center"/>
    </xf>
    <xf numFmtId="0" fontId="4" fillId="0" borderId="6" xfId="0" applyFont="1" applyFill="1" applyBorder="1" applyAlignment="1">
      <alignment horizontal="distributed"/>
    </xf>
    <xf numFmtId="0" fontId="4" fillId="0" borderId="51" xfId="0" applyFont="1" applyFill="1" applyBorder="1" applyAlignment="1">
      <alignment horizontal="distributed"/>
    </xf>
    <xf numFmtId="0" fontId="4" fillId="0" borderId="27" xfId="0" applyFont="1" applyFill="1" applyBorder="1" applyAlignment="1">
      <alignment horizontal="distributed" vertical="center" wrapText="1"/>
    </xf>
    <xf numFmtId="0" fontId="120" fillId="0" borderId="25" xfId="0" applyFont="1" applyFill="1" applyBorder="1" applyAlignment="1">
      <alignment horizontal="distributed" vertical="center"/>
    </xf>
    <xf numFmtId="0" fontId="120" fillId="0" borderId="29" xfId="0" applyFont="1" applyFill="1" applyBorder="1" applyAlignment="1">
      <alignment horizontal="distributed" vertical="center"/>
    </xf>
    <xf numFmtId="0" fontId="120" fillId="0" borderId="19" xfId="0" applyFont="1" applyFill="1" applyBorder="1" applyAlignment="1">
      <alignment horizontal="distributed" vertical="center" wrapText="1"/>
    </xf>
    <xf numFmtId="0" fontId="120" fillId="0" borderId="42" xfId="0" applyFont="1" applyFill="1" applyBorder="1" applyAlignment="1">
      <alignment horizontal="distributed" vertical="center" wrapText="1"/>
    </xf>
    <xf numFmtId="0" fontId="120" fillId="0" borderId="32" xfId="0" applyFont="1" applyFill="1" applyBorder="1" applyAlignment="1">
      <alignment horizontal="distributed" vertical="center" wrapText="1"/>
    </xf>
    <xf numFmtId="0" fontId="120" fillId="0" borderId="40" xfId="0" applyFont="1" applyFill="1" applyBorder="1" applyAlignment="1">
      <alignment horizontal="distributed" vertical="center" wrapText="1"/>
    </xf>
    <xf numFmtId="0" fontId="120" fillId="0" borderId="50" xfId="0" applyFont="1" applyFill="1" applyBorder="1" applyAlignment="1">
      <alignment horizontal="distributed" vertical="center" wrapText="1"/>
    </xf>
    <xf numFmtId="0" fontId="120" fillId="0" borderId="31" xfId="0" applyFont="1" applyFill="1" applyBorder="1" applyAlignment="1">
      <alignment horizontal="distributed" vertical="center" wrapText="1"/>
    </xf>
    <xf numFmtId="0" fontId="4" fillId="0" borderId="28" xfId="0" applyFont="1" applyFill="1" applyBorder="1" applyAlignment="1">
      <alignment horizontal="left" vertical="center" wrapText="1"/>
    </xf>
    <xf numFmtId="0" fontId="4" fillId="0" borderId="13" xfId="0" applyFont="1" applyFill="1" applyBorder="1" applyAlignment="1">
      <alignment horizontal="distributed" vertical="center"/>
    </xf>
    <xf numFmtId="49" fontId="4" fillId="0" borderId="11" xfId="0" applyNumberFormat="1" applyFont="1" applyFill="1" applyBorder="1" applyAlignment="1">
      <alignment horizontal="distributed" vertical="center" wrapText="1"/>
    </xf>
    <xf numFmtId="49" fontId="4" fillId="0" borderId="11" xfId="1" applyNumberFormat="1" applyFont="1" applyFill="1" applyBorder="1" applyAlignment="1">
      <alignment horizontal="distributed" vertical="center"/>
    </xf>
    <xf numFmtId="49" fontId="4" fillId="0" borderId="6" xfId="1" applyNumberFormat="1" applyFont="1" applyFill="1" applyBorder="1" applyAlignment="1">
      <alignment horizontal="distributed" vertical="center"/>
    </xf>
    <xf numFmtId="49" fontId="4" fillId="0" borderId="42" xfId="1" applyNumberFormat="1" applyFont="1" applyFill="1" applyBorder="1" applyAlignment="1">
      <alignment horizontal="distributed" vertical="center" wrapText="1"/>
    </xf>
    <xf numFmtId="49" fontId="4" fillId="0" borderId="32" xfId="1" applyNumberFormat="1" applyFont="1" applyFill="1" applyBorder="1" applyAlignment="1">
      <alignment horizontal="distributed" vertical="center"/>
    </xf>
    <xf numFmtId="49" fontId="4" fillId="0" borderId="11" xfId="1" applyNumberFormat="1" applyFont="1" applyFill="1" applyBorder="1" applyAlignment="1">
      <alignment horizontal="distributed" vertical="center" wrapText="1"/>
    </xf>
    <xf numFmtId="0" fontId="4" fillId="0" borderId="0" xfId="0" applyFont="1" applyFill="1" applyAlignment="1">
      <alignment horizontal="center" vertical="center"/>
    </xf>
    <xf numFmtId="0" fontId="4" fillId="0" borderId="0" xfId="0" applyFont="1" applyAlignment="1"/>
    <xf numFmtId="0" fontId="12" fillId="0" borderId="5" xfId="0" applyFont="1" applyFill="1" applyBorder="1" applyAlignment="1">
      <alignment horizontal="distributed" vertical="center" wrapText="1" justifyLastLine="1"/>
    </xf>
    <xf numFmtId="0" fontId="12" fillId="0" borderId="1" xfId="0" applyFont="1" applyFill="1" applyBorder="1" applyAlignment="1">
      <alignment horizontal="distributed" vertical="center" wrapText="1" justifyLastLine="1"/>
    </xf>
    <xf numFmtId="0" fontId="0" fillId="0" borderId="7" xfId="0" applyFill="1" applyBorder="1" applyAlignment="1">
      <alignment horizontal="distributed" vertical="center" wrapText="1" justifyLastLine="1"/>
    </xf>
    <xf numFmtId="0" fontId="0" fillId="0" borderId="28" xfId="0" applyFill="1" applyBorder="1" applyAlignment="1">
      <alignment vertical="center"/>
    </xf>
    <xf numFmtId="0" fontId="12" fillId="0" borderId="21" xfId="0" applyFont="1" applyFill="1" applyBorder="1" applyAlignment="1">
      <alignment horizontal="justify" vertical="top" wrapText="1"/>
    </xf>
    <xf numFmtId="0" fontId="0" fillId="0" borderId="8" xfId="0" applyFill="1" applyBorder="1" applyAlignment="1">
      <alignment horizontal="justify" vertical="top" wrapText="1"/>
    </xf>
    <xf numFmtId="0" fontId="12" fillId="0" borderId="11" xfId="0" applyFont="1" applyFill="1" applyBorder="1" applyAlignment="1">
      <alignment horizontal="distributed" vertical="center" wrapText="1" justifyLastLine="1"/>
    </xf>
    <xf numFmtId="0" fontId="12" fillId="0" borderId="43" xfId="0" applyFont="1" applyFill="1" applyBorder="1" applyAlignment="1">
      <alignment horizontal="distributed" vertical="center" justifyLastLine="1"/>
    </xf>
    <xf numFmtId="0" fontId="0" fillId="0" borderId="50" xfId="0" applyFill="1" applyBorder="1" applyAlignment="1">
      <alignment horizontal="distributed" vertical="center" justifyLastLine="1"/>
    </xf>
    <xf numFmtId="0" fontId="0" fillId="0" borderId="31" xfId="0" applyFill="1" applyBorder="1" applyAlignment="1">
      <alignment horizontal="distributed" vertical="center" justifyLastLine="1"/>
    </xf>
    <xf numFmtId="0" fontId="12" fillId="0" borderId="18" xfId="0" applyFont="1" applyFill="1" applyBorder="1" applyAlignment="1">
      <alignment horizontal="distributed" vertical="center" wrapText="1"/>
    </xf>
    <xf numFmtId="0" fontId="0" fillId="0" borderId="28" xfId="0" applyFill="1" applyBorder="1" applyAlignment="1">
      <alignment horizontal="distributed" wrapText="1"/>
    </xf>
    <xf numFmtId="0" fontId="0" fillId="0" borderId="28" xfId="0" applyFill="1" applyBorder="1" applyAlignment="1">
      <alignment wrapText="1"/>
    </xf>
    <xf numFmtId="0" fontId="0" fillId="0" borderId="20" xfId="0" applyFill="1" applyBorder="1" applyAlignment="1">
      <alignment wrapText="1"/>
    </xf>
    <xf numFmtId="0" fontId="12" fillId="0" borderId="22" xfId="0" applyFont="1" applyFill="1" applyBorder="1" applyAlignment="1">
      <alignment horizontal="distributed" vertical="center" wrapText="1" justifyLastLine="1"/>
    </xf>
    <xf numFmtId="0" fontId="12" fillId="0" borderId="2" xfId="0" applyFont="1" applyFill="1" applyBorder="1" applyAlignment="1">
      <alignment horizontal="distributed" vertical="center" wrapText="1" justifyLastLine="1"/>
    </xf>
    <xf numFmtId="0" fontId="0" fillId="0" borderId="32" xfId="0" applyFill="1" applyBorder="1" applyAlignment="1">
      <alignment horizontal="distributed" vertical="center" wrapText="1" justifyLastLine="1"/>
    </xf>
    <xf numFmtId="0" fontId="12" fillId="0" borderId="37" xfId="0" applyFont="1" applyFill="1" applyBorder="1" applyAlignment="1">
      <alignment horizontal="distributed" vertical="center" wrapText="1"/>
    </xf>
    <xf numFmtId="0" fontId="0" fillId="0" borderId="35" xfId="0" applyFill="1" applyBorder="1" applyAlignment="1">
      <alignment vertical="center"/>
    </xf>
    <xf numFmtId="0" fontId="12" fillId="0" borderId="39" xfId="0" applyFont="1" applyFill="1" applyBorder="1" applyAlignment="1">
      <alignment horizontal="distributed" vertical="center" wrapText="1"/>
    </xf>
    <xf numFmtId="0" fontId="0" fillId="0" borderId="36" xfId="0" applyFill="1" applyBorder="1" applyAlignment="1">
      <alignment vertical="center"/>
    </xf>
    <xf numFmtId="0" fontId="12" fillId="0" borderId="21" xfId="0" applyFont="1" applyFill="1" applyBorder="1" applyAlignment="1">
      <alignment horizontal="distributed" vertical="center" justifyLastLine="1"/>
    </xf>
    <xf numFmtId="0" fontId="12" fillId="0" borderId="8" xfId="0" applyFont="1" applyFill="1" applyBorder="1" applyAlignment="1">
      <alignment horizontal="distributed" vertical="center" justifyLastLine="1"/>
    </xf>
    <xf numFmtId="0" fontId="0" fillId="0" borderId="29" xfId="0" applyFill="1" applyBorder="1" applyAlignment="1">
      <alignment horizontal="distributed" vertical="center" justifyLastLine="1"/>
    </xf>
    <xf numFmtId="0" fontId="12" fillId="0" borderId="5" xfId="0" applyFont="1" applyFill="1" applyBorder="1" applyAlignment="1">
      <alignment horizontal="distributed" vertical="center" justifyLastLine="1"/>
    </xf>
    <xf numFmtId="0" fontId="12" fillId="0" borderId="1" xfId="0" applyFont="1" applyFill="1" applyBorder="1" applyAlignment="1">
      <alignment horizontal="distributed" vertical="center" justifyLastLine="1"/>
    </xf>
    <xf numFmtId="0" fontId="0" fillId="0" borderId="7" xfId="0" applyFill="1" applyBorder="1" applyAlignment="1">
      <alignment horizontal="distributed" vertical="center" justifyLastLine="1"/>
    </xf>
    <xf numFmtId="0" fontId="12" fillId="0" borderId="13" xfId="0" applyFont="1" applyFill="1" applyBorder="1" applyAlignment="1">
      <alignment horizontal="distributed" vertical="center"/>
    </xf>
    <xf numFmtId="0" fontId="12" fillId="0" borderId="23" xfId="0" applyFont="1" applyFill="1" applyBorder="1" applyAlignment="1">
      <alignment horizontal="distributed" vertical="center"/>
    </xf>
    <xf numFmtId="49" fontId="12" fillId="0" borderId="11" xfId="1" applyNumberFormat="1" applyFont="1" applyFill="1" applyBorder="1" applyAlignment="1">
      <alignment horizontal="distributed" vertical="center"/>
    </xf>
    <xf numFmtId="49" fontId="12" fillId="0" borderId="6" xfId="1" applyNumberFormat="1" applyFont="1" applyFill="1" applyBorder="1" applyAlignment="1">
      <alignment horizontal="distributed" vertical="center"/>
    </xf>
    <xf numFmtId="49" fontId="12" fillId="0" borderId="12" xfId="1" applyNumberFormat="1" applyFont="1" applyFill="1" applyBorder="1" applyAlignment="1">
      <alignment horizontal="distributed" vertical="center"/>
    </xf>
    <xf numFmtId="49" fontId="12" fillId="0" borderId="27" xfId="1" applyNumberFormat="1" applyFont="1" applyFill="1" applyBorder="1" applyAlignment="1">
      <alignment horizontal="distributed" vertical="center"/>
    </xf>
    <xf numFmtId="0" fontId="12" fillId="0" borderId="0" xfId="0" applyFont="1" applyFill="1" applyBorder="1" applyAlignment="1">
      <alignment horizontal="center" vertical="center"/>
    </xf>
    <xf numFmtId="0" fontId="12" fillId="0" borderId="0" xfId="0" applyFont="1" applyFill="1" applyAlignment="1">
      <alignment horizontal="center"/>
    </xf>
    <xf numFmtId="49" fontId="12" fillId="0" borderId="28" xfId="2" applyNumberFormat="1" applyFont="1" applyFill="1" applyBorder="1" applyAlignment="1">
      <alignment vertical="top" wrapText="1"/>
    </xf>
    <xf numFmtId="0" fontId="4" fillId="0" borderId="11" xfId="0" applyFont="1" applyFill="1" applyBorder="1" applyAlignment="1">
      <alignment horizontal="distributed" vertical="center"/>
    </xf>
    <xf numFmtId="49" fontId="12" fillId="0" borderId="0" xfId="0" applyNumberFormat="1" applyFont="1" applyFill="1" applyAlignment="1">
      <alignment vertical="top"/>
    </xf>
    <xf numFmtId="0" fontId="12" fillId="0" borderId="2" xfId="0" applyFont="1" applyFill="1" applyBorder="1" applyAlignment="1">
      <alignment horizontal="justify" vertical="top" wrapText="1"/>
    </xf>
    <xf numFmtId="0" fontId="2" fillId="0" borderId="2" xfId="0" applyFont="1" applyFill="1" applyBorder="1" applyAlignment="1">
      <alignment horizontal="justify" wrapText="1"/>
    </xf>
    <xf numFmtId="0" fontId="2" fillId="0" borderId="2" xfId="0" applyFont="1" applyFill="1" applyBorder="1" applyAlignment="1">
      <alignment wrapText="1"/>
    </xf>
    <xf numFmtId="0" fontId="0" fillId="0" borderId="0" xfId="0" applyFill="1" applyAlignment="1">
      <alignment vertical="top" wrapText="1"/>
    </xf>
    <xf numFmtId="0" fontId="12" fillId="0" borderId="0" xfId="0" applyFont="1" applyFill="1" applyBorder="1" applyAlignment="1">
      <alignment horizontal="distributed" vertical="top" wrapText="1"/>
    </xf>
    <xf numFmtId="0" fontId="12" fillId="0" borderId="0" xfId="0" applyFont="1" applyFill="1" applyAlignment="1">
      <alignment horizontal="distributed" vertical="top" wrapText="1"/>
    </xf>
    <xf numFmtId="0" fontId="12" fillId="0" borderId="0" xfId="0" applyFont="1" applyFill="1" applyAlignment="1">
      <alignment horizontal="center" vertical="top" wrapText="1"/>
    </xf>
    <xf numFmtId="0" fontId="12" fillId="0" borderId="0" xfId="0" applyFont="1" applyFill="1" applyBorder="1" applyAlignment="1">
      <alignment horizontal="center" vertical="top" wrapText="1"/>
    </xf>
    <xf numFmtId="0" fontId="12" fillId="0" borderId="0" xfId="0" applyFont="1" applyFill="1" applyBorder="1" applyAlignment="1">
      <alignment horizontal="distributed" vertical="center" wrapText="1"/>
    </xf>
    <xf numFmtId="0" fontId="12" fillId="0" borderId="12" xfId="0" applyFont="1" applyFill="1" applyBorder="1" applyAlignment="1">
      <alignment horizontal="distributed" vertical="center"/>
    </xf>
    <xf numFmtId="0" fontId="12" fillId="0" borderId="27" xfId="0" applyFont="1" applyFill="1" applyBorder="1" applyAlignment="1">
      <alignment horizontal="distributed" vertical="center"/>
    </xf>
    <xf numFmtId="0" fontId="12" fillId="0" borderId="11" xfId="0" applyFont="1" applyFill="1" applyBorder="1" applyAlignment="1">
      <alignment horizontal="distributed" vertical="center"/>
    </xf>
    <xf numFmtId="0" fontId="0" fillId="0" borderId="6" xfId="0" applyFont="1" applyFill="1" applyBorder="1" applyAlignment="1">
      <alignment horizontal="distributed" vertical="center"/>
    </xf>
    <xf numFmtId="0" fontId="12" fillId="0" borderId="13" xfId="0" applyFont="1" applyFill="1" applyBorder="1" applyAlignment="1">
      <alignment horizontal="distributed" vertical="center" wrapText="1"/>
    </xf>
    <xf numFmtId="0" fontId="4" fillId="0" borderId="23" xfId="0" applyFont="1" applyFill="1" applyBorder="1" applyAlignment="1">
      <alignment horizontal="distributed" vertical="center" wrapText="1"/>
    </xf>
    <xf numFmtId="0" fontId="12" fillId="0" borderId="11"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0" fillId="0" borderId="7" xfId="0" applyFont="1" applyFill="1" applyBorder="1" applyAlignment="1">
      <alignment vertical="center" wrapText="1"/>
    </xf>
    <xf numFmtId="0" fontId="0" fillId="0" borderId="6" xfId="0" applyFont="1" applyFill="1" applyBorder="1" applyAlignment="1">
      <alignment horizontal="center" vertical="center" wrapText="1"/>
    </xf>
    <xf numFmtId="0" fontId="12" fillId="0" borderId="22" xfId="0" applyFont="1" applyFill="1" applyBorder="1" applyAlignment="1">
      <alignment horizontal="justify" vertical="top" wrapText="1"/>
    </xf>
    <xf numFmtId="0" fontId="0" fillId="0" borderId="2" xfId="0" applyFill="1" applyBorder="1" applyAlignment="1">
      <alignment horizontal="justify" wrapText="1"/>
    </xf>
    <xf numFmtId="0" fontId="0" fillId="0" borderId="15" xfId="0" applyFill="1" applyBorder="1" applyAlignment="1">
      <alignment horizontal="justify" wrapText="1"/>
    </xf>
    <xf numFmtId="0" fontId="12" fillId="0" borderId="12" xfId="0" applyFont="1" applyFill="1" applyBorder="1" applyAlignment="1">
      <alignment horizontal="distributed" vertical="center" wrapText="1"/>
    </xf>
    <xf numFmtId="0" fontId="12" fillId="0" borderId="23" xfId="0" applyFont="1" applyFill="1" applyBorder="1" applyAlignment="1">
      <alignment horizontal="distributed" vertical="center" wrapText="1"/>
    </xf>
    <xf numFmtId="0" fontId="12" fillId="0" borderId="11" xfId="0" applyFont="1" applyFill="1" applyBorder="1" applyAlignment="1">
      <alignment horizontal="distributed" vertical="center" wrapText="1"/>
    </xf>
    <xf numFmtId="0" fontId="12" fillId="0" borderId="6" xfId="0" applyFont="1" applyFill="1" applyBorder="1" applyAlignment="1">
      <alignment horizontal="distributed" vertical="center" wrapText="1"/>
    </xf>
    <xf numFmtId="0" fontId="41" fillId="0" borderId="2" xfId="0" applyFont="1" applyBorder="1" applyAlignment="1">
      <alignment horizontal="left" vertical="top" wrapText="1"/>
    </xf>
    <xf numFmtId="0" fontId="20" fillId="0" borderId="2" xfId="0" applyFont="1" applyBorder="1" applyAlignment="1">
      <alignment horizontal="justify" vertical="top" wrapText="1"/>
    </xf>
    <xf numFmtId="0" fontId="0" fillId="0" borderId="2" xfId="0" applyBorder="1" applyAlignment="1">
      <alignment horizontal="justify" vertical="top" wrapText="1"/>
    </xf>
    <xf numFmtId="0" fontId="0" fillId="0" borderId="2" xfId="0" applyBorder="1" applyAlignment="1">
      <alignment wrapText="1"/>
    </xf>
    <xf numFmtId="0" fontId="14" fillId="0" borderId="0" xfId="0" applyFont="1" applyAlignment="1">
      <alignment horizontal="center"/>
    </xf>
    <xf numFmtId="0" fontId="13" fillId="0" borderId="0" xfId="0" applyFont="1" applyAlignment="1">
      <alignment horizontal="center"/>
    </xf>
    <xf numFmtId="0" fontId="79" fillId="0" borderId="2" xfId="0" applyFont="1" applyFill="1" applyBorder="1" applyAlignment="1">
      <alignment horizontal="justify" vertical="top" wrapText="1"/>
    </xf>
    <xf numFmtId="0" fontId="77" fillId="0" borderId="2" xfId="0" applyFont="1" applyFill="1" applyBorder="1"/>
    <xf numFmtId="0" fontId="12" fillId="0" borderId="13" xfId="0" applyFont="1" applyFill="1" applyBorder="1" applyAlignment="1">
      <alignment horizontal="center" vertical="center"/>
    </xf>
    <xf numFmtId="0" fontId="12" fillId="0" borderId="23" xfId="0" applyFont="1" applyFill="1" applyBorder="1" applyAlignment="1">
      <alignment horizontal="center" vertical="center"/>
    </xf>
    <xf numFmtId="0" fontId="12" fillId="0" borderId="11"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27" xfId="0" applyFont="1" applyFill="1" applyBorder="1" applyAlignment="1">
      <alignment horizontal="center" vertical="center"/>
    </xf>
    <xf numFmtId="0" fontId="40" fillId="0" borderId="0" xfId="0" applyFont="1" applyFill="1" applyAlignment="1">
      <alignment horizontal="center" vertical="center"/>
    </xf>
    <xf numFmtId="0" fontId="51" fillId="0" borderId="0" xfId="0" applyFont="1" applyFill="1" applyAlignment="1">
      <alignment horizontal="center" vertical="center"/>
    </xf>
    <xf numFmtId="0" fontId="4" fillId="0" borderId="16" xfId="0" applyFont="1" applyFill="1" applyBorder="1" applyAlignment="1"/>
    <xf numFmtId="0" fontId="0" fillId="0" borderId="16" xfId="0" applyFont="1" applyFill="1" applyBorder="1" applyAlignment="1"/>
    <xf numFmtId="0" fontId="4" fillId="0" borderId="28" xfId="0" applyFont="1" applyFill="1" applyBorder="1" applyAlignment="1">
      <alignment horizontal="left" vertical="top" wrapText="1"/>
    </xf>
    <xf numFmtId="0" fontId="4" fillId="0" borderId="11" xfId="0" applyNumberFormat="1" applyFont="1" applyFill="1" applyBorder="1" applyAlignment="1">
      <alignment horizontal="distributed" vertical="center"/>
    </xf>
    <xf numFmtId="0" fontId="4" fillId="0" borderId="12" xfId="0" applyFont="1" applyFill="1" applyBorder="1" applyAlignment="1">
      <alignment horizontal="distributed" vertical="center"/>
    </xf>
    <xf numFmtId="0" fontId="4" fillId="0" borderId="40" xfId="0" applyNumberFormat="1" applyFont="1" applyFill="1" applyBorder="1" applyAlignment="1">
      <alignment horizontal="distributed" vertical="center"/>
    </xf>
    <xf numFmtId="0" fontId="4" fillId="0" borderId="50" xfId="0" applyFont="1" applyFill="1" applyBorder="1" applyAlignment="1">
      <alignment horizontal="distributed" vertical="center"/>
    </xf>
    <xf numFmtId="0" fontId="4" fillId="0" borderId="31" xfId="0" applyFont="1" applyFill="1" applyBorder="1" applyAlignment="1">
      <alignment horizontal="distributed" vertical="center"/>
    </xf>
    <xf numFmtId="0" fontId="4" fillId="0" borderId="11" xfId="0" applyNumberFormat="1" applyFont="1" applyFill="1" applyBorder="1" applyAlignment="1">
      <alignment horizontal="distributed" vertical="center" wrapText="1"/>
    </xf>
    <xf numFmtId="0" fontId="4" fillId="0" borderId="6" xfId="0" applyNumberFormat="1" applyFont="1" applyFill="1" applyBorder="1" applyAlignment="1">
      <alignment horizontal="distributed" vertical="center" wrapText="1"/>
    </xf>
    <xf numFmtId="0" fontId="4" fillId="0" borderId="13" xfId="0" applyNumberFormat="1" applyFont="1" applyFill="1" applyBorder="1" applyAlignment="1">
      <alignment horizontal="distributed" vertical="center" wrapText="1"/>
    </xf>
    <xf numFmtId="0" fontId="4" fillId="0" borderId="23" xfId="0" applyFont="1" applyFill="1" applyBorder="1"/>
    <xf numFmtId="0" fontId="4" fillId="0" borderId="0" xfId="0" applyFont="1" applyFill="1" applyBorder="1" applyAlignment="1">
      <alignment vertical="top" wrapText="1"/>
    </xf>
    <xf numFmtId="0" fontId="4" fillId="0" borderId="0" xfId="0" applyFont="1" applyFill="1" applyAlignment="1">
      <alignment vertical="top" wrapText="1"/>
    </xf>
    <xf numFmtId="0" fontId="4" fillId="0" borderId="11" xfId="0" applyNumberFormat="1" applyFont="1" applyFill="1" applyBorder="1" applyAlignment="1">
      <alignment horizontal="distributed" vertical="center" justifyLastLine="1"/>
    </xf>
    <xf numFmtId="0" fontId="4" fillId="0" borderId="12" xfId="0" applyNumberFormat="1" applyFont="1" applyFill="1" applyBorder="1" applyAlignment="1">
      <alignment horizontal="distributed" vertical="center" justifyLastLine="1"/>
    </xf>
    <xf numFmtId="0" fontId="4" fillId="0" borderId="13" xfId="0" applyNumberFormat="1" applyFont="1" applyFill="1" applyBorder="1" applyAlignment="1">
      <alignment horizontal="distributed" vertical="center" justifyLastLine="1"/>
    </xf>
    <xf numFmtId="0" fontId="4" fillId="0" borderId="23" xfId="0" applyNumberFormat="1" applyFont="1" applyFill="1" applyBorder="1" applyAlignment="1">
      <alignment horizontal="distributed" vertical="center" justifyLastLine="1"/>
    </xf>
    <xf numFmtId="0" fontId="4" fillId="0" borderId="11"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4" fillId="0" borderId="40" xfId="0" applyNumberFormat="1" applyFont="1" applyFill="1" applyBorder="1" applyAlignment="1">
      <alignment horizontal="distributed" vertical="center" justifyLastLine="1"/>
    </xf>
    <xf numFmtId="0" fontId="4" fillId="0" borderId="50" xfId="0" applyNumberFormat="1" applyFont="1" applyFill="1" applyBorder="1" applyAlignment="1">
      <alignment horizontal="distributed" vertical="center" justifyLastLine="1"/>
    </xf>
    <xf numFmtId="0" fontId="4" fillId="0" borderId="31" xfId="0" applyNumberFormat="1" applyFont="1" applyFill="1" applyBorder="1" applyAlignment="1">
      <alignment horizontal="distributed" vertical="center" justifyLastLine="1"/>
    </xf>
    <xf numFmtId="0" fontId="57" fillId="0" borderId="28" xfId="0" applyFont="1" applyFill="1" applyBorder="1" applyAlignment="1">
      <alignment horizontal="left" vertical="top" wrapText="1"/>
    </xf>
    <xf numFmtId="0" fontId="4" fillId="0" borderId="28" xfId="0" applyFont="1" applyFill="1" applyBorder="1" applyAlignment="1">
      <alignment vertical="top"/>
    </xf>
    <xf numFmtId="0" fontId="40" fillId="0" borderId="0" xfId="0" applyFont="1" applyFill="1" applyAlignment="1">
      <alignment horizontal="center"/>
    </xf>
    <xf numFmtId="0" fontId="0" fillId="0" borderId="28" xfId="0" applyFill="1" applyBorder="1" applyAlignment="1">
      <alignment vertical="top" wrapText="1"/>
    </xf>
    <xf numFmtId="0" fontId="12" fillId="0" borderId="27" xfId="0" applyFont="1" applyFill="1" applyBorder="1" applyAlignment="1">
      <alignment horizontal="distributed" vertical="center" wrapText="1"/>
    </xf>
    <xf numFmtId="58" fontId="12" fillId="0" borderId="11" xfId="0" quotePrefix="1" applyNumberFormat="1" applyFont="1" applyFill="1" applyBorder="1" applyAlignment="1">
      <alignment horizontal="distributed" vertical="center" wrapText="1"/>
    </xf>
    <xf numFmtId="0" fontId="12" fillId="0" borderId="11" xfId="0" applyFont="1" applyFill="1" applyBorder="1" applyAlignment="1">
      <alignment horizontal="distributed"/>
    </xf>
    <xf numFmtId="0" fontId="12" fillId="0" borderId="12" xfId="0" applyFont="1" applyFill="1" applyBorder="1" applyAlignment="1">
      <alignment horizontal="distributed"/>
    </xf>
    <xf numFmtId="0" fontId="4" fillId="0" borderId="0" xfId="0" applyFont="1" applyFill="1" applyAlignment="1">
      <alignment horizontal="center"/>
    </xf>
    <xf numFmtId="0" fontId="23" fillId="0" borderId="0" xfId="0" applyFont="1" applyFill="1" applyBorder="1" applyAlignment="1">
      <alignment vertical="top" wrapText="1"/>
    </xf>
    <xf numFmtId="0" fontId="23" fillId="0" borderId="0" xfId="0" applyFont="1" applyFill="1" applyAlignment="1">
      <alignment vertical="top" wrapText="1"/>
    </xf>
    <xf numFmtId="0" fontId="23" fillId="0" borderId="0" xfId="0" applyFont="1" applyFill="1" applyBorder="1" applyAlignment="1">
      <alignment vertical="top" wrapText="1"/>
    </xf>
    <xf numFmtId="0" fontId="23" fillId="0" borderId="0" xfId="0" applyFont="1" applyFill="1" applyAlignment="1">
      <alignment vertical="top" wrapText="1"/>
    </xf>
    <xf numFmtId="176" fontId="9" fillId="0" borderId="0" xfId="0" applyNumberFormat="1" applyFont="1" applyFill="1"/>
    <xf numFmtId="0" fontId="47" fillId="0" borderId="0" xfId="0" applyFont="1" applyFill="1" applyAlignment="1">
      <alignment horizontal="left" vertical="center" wrapText="1"/>
    </xf>
    <xf numFmtId="0" fontId="47" fillId="0" borderId="0" xfId="0" applyFont="1" applyFill="1" applyAlignment="1">
      <alignment vertical="center" wrapText="1"/>
    </xf>
  </cellXfs>
  <cellStyles count="14">
    <cellStyle name="Normal" xfId="6"/>
    <cellStyle name="一般" xfId="0" builtinId="0"/>
    <cellStyle name="一般 2" xfId="5"/>
    <cellStyle name="一般 2 2" xfId="9"/>
    <cellStyle name="一般 2 2 2" xfId="12"/>
    <cellStyle name="一般 2 3" xfId="13"/>
    <cellStyle name="一般 3" xfId="11"/>
    <cellStyle name="千分位" xfId="1" builtinId="3"/>
    <cellStyle name="千分位 2" xfId="8"/>
    <cellStyle name="千分位[0]" xfId="2" builtinId="6"/>
    <cellStyle name="千分位[0] 2" xfId="7"/>
    <cellStyle name="百分比" xfId="3" builtinId="5"/>
    <cellStyle name="樣式 1" xfId="10"/>
    <cellStyle name="隨後的超連結" xfId="4"/>
  </cellStyles>
  <dxfs count="0"/>
  <tableStyles count="0" defaultTableStyle="TableStyleMedium9" defaultPivotStyle="PivotStyleLight16"/>
  <colors>
    <mruColors>
      <color rgb="FF00CCFF"/>
      <color rgb="FF92D050"/>
      <color rgb="FFFF99CC"/>
      <color rgb="FF0000FF"/>
      <color rgb="FF00FFFF"/>
      <color rgb="FFFFFF99"/>
      <color rgb="FFFF3399"/>
      <color rgb="FF9966FF"/>
      <color rgb="FFFF6600"/>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0</xdr:colOff>
      <xdr:row>20</xdr:row>
      <xdr:rowOff>121920</xdr:rowOff>
    </xdr:from>
    <xdr:ext cx="106680" cy="259080"/>
    <xdr:sp macro="" textlink="">
      <xdr:nvSpPr>
        <xdr:cNvPr id="109569" name="Text Box 1"/>
        <xdr:cNvSpPr txBox="1">
          <a:spLocks noChangeArrowheads="1"/>
        </xdr:cNvSpPr>
      </xdr:nvSpPr>
      <xdr:spPr bwMode="auto">
        <a:xfrm>
          <a:off x="0" y="6385560"/>
          <a:ext cx="106680" cy="251460"/>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xml"/><Relationship Id="rId1" Type="http://schemas.openxmlformats.org/officeDocument/2006/relationships/printerSettings" Target="../printerSettings/printerSettings15.bin"/><Relationship Id="rId4" Type="http://schemas.openxmlformats.org/officeDocument/2006/relationships/comments" Target="../comments11.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K71"/>
  <sheetViews>
    <sheetView tabSelected="1" view="pageBreakPreview" zoomScale="85" zoomScaleNormal="75" zoomScaleSheetLayoutView="85" workbookViewId="0">
      <pane xSplit="5" ySplit="6" topLeftCell="F7" activePane="bottomRight" state="frozen"/>
      <selection activeCell="J40" sqref="J40"/>
      <selection pane="topRight" activeCell="J40" sqref="J40"/>
      <selection pane="bottomLeft" activeCell="J40" sqref="J40"/>
      <selection pane="bottomRight" activeCell="J40" sqref="J40"/>
    </sheetView>
  </sheetViews>
  <sheetFormatPr defaultColWidth="9" defaultRowHeight="16.5" x14ac:dyDescent="0.25"/>
  <cols>
    <col min="1" max="1" width="15.5" style="93" customWidth="1"/>
    <col min="2" max="2" width="8.625" style="93" customWidth="1"/>
    <col min="3" max="3" width="6.125" style="181" hidden="1" customWidth="1"/>
    <col min="4" max="4" width="8.375" style="181" hidden="1" customWidth="1"/>
    <col min="5" max="5" width="23.25" style="68" customWidth="1"/>
    <col min="6" max="6" width="13" style="68" customWidth="1"/>
    <col min="7" max="7" width="8.625" style="68" customWidth="1"/>
    <col min="8" max="8" width="12.5" style="93" customWidth="1"/>
    <col min="9" max="9" width="8.875" style="68" customWidth="1"/>
    <col min="10" max="10" width="11.5" style="68" customWidth="1"/>
    <col min="11" max="11" width="7.75" style="68" customWidth="1"/>
    <col min="12" max="16384" width="9" style="68"/>
  </cols>
  <sheetData>
    <row r="2" spans="1:11" s="72" customFormat="1" ht="24.95" customHeight="1" x14ac:dyDescent="0.3">
      <c r="A2" s="194" t="s">
        <v>149</v>
      </c>
      <c r="B2" s="195"/>
      <c r="C2" s="196"/>
      <c r="D2" s="196"/>
      <c r="E2" s="74"/>
      <c r="F2" s="74"/>
      <c r="G2" s="74"/>
      <c r="H2" s="195"/>
      <c r="I2" s="74"/>
      <c r="J2" s="74"/>
      <c r="K2" s="74"/>
    </row>
    <row r="3" spans="1:11" s="72" customFormat="1" ht="24.95" customHeight="1" x14ac:dyDescent="0.4">
      <c r="A3" s="197" t="s">
        <v>355</v>
      </c>
      <c r="B3" s="197"/>
      <c r="C3" s="198"/>
      <c r="D3" s="198"/>
      <c r="E3" s="71"/>
      <c r="F3" s="71"/>
      <c r="G3" s="71"/>
      <c r="H3" s="197"/>
      <c r="I3" s="71"/>
      <c r="J3" s="71"/>
      <c r="K3" s="71"/>
    </row>
    <row r="4" spans="1:11" s="75" customFormat="1" ht="18" customHeight="1" thickBot="1" x14ac:dyDescent="0.3">
      <c r="A4" s="199" t="s">
        <v>856</v>
      </c>
      <c r="B4" s="200"/>
      <c r="C4" s="201"/>
      <c r="D4" s="201"/>
      <c r="E4" s="202"/>
      <c r="F4" s="202"/>
      <c r="G4" s="202"/>
      <c r="H4" s="209"/>
      <c r="I4" s="952" t="s">
        <v>24</v>
      </c>
      <c r="J4" s="953"/>
      <c r="K4" s="953"/>
    </row>
    <row r="5" spans="1:11" s="72" customFormat="1" ht="20.100000000000001" customHeight="1" x14ac:dyDescent="0.25">
      <c r="A5" s="951" t="s">
        <v>442</v>
      </c>
      <c r="B5" s="949"/>
      <c r="C5" s="203"/>
      <c r="D5" s="203"/>
      <c r="E5" s="949" t="s">
        <v>0</v>
      </c>
      <c r="F5" s="949" t="s">
        <v>47</v>
      </c>
      <c r="G5" s="949"/>
      <c r="H5" s="949" t="s">
        <v>81</v>
      </c>
      <c r="I5" s="949"/>
      <c r="J5" s="949" t="s">
        <v>259</v>
      </c>
      <c r="K5" s="954"/>
    </row>
    <row r="6" spans="1:11" s="72" customFormat="1" ht="20.100000000000001" customHeight="1" x14ac:dyDescent="0.25">
      <c r="A6" s="204" t="s">
        <v>156</v>
      </c>
      <c r="B6" s="918" t="s">
        <v>1</v>
      </c>
      <c r="C6" s="205"/>
      <c r="D6" s="205" t="s">
        <v>542</v>
      </c>
      <c r="E6" s="950"/>
      <c r="F6" s="939" t="s">
        <v>156</v>
      </c>
      <c r="G6" s="206" t="s">
        <v>1</v>
      </c>
      <c r="H6" s="918" t="s">
        <v>156</v>
      </c>
      <c r="I6" s="918" t="s">
        <v>1</v>
      </c>
      <c r="J6" s="918" t="s">
        <v>156</v>
      </c>
      <c r="K6" s="919" t="s">
        <v>1</v>
      </c>
    </row>
    <row r="7" spans="1:11" s="69" customFormat="1" ht="22.9" customHeight="1" x14ac:dyDescent="0.25">
      <c r="A7" s="387">
        <v>26855569</v>
      </c>
      <c r="B7" s="210">
        <v>100</v>
      </c>
      <c r="C7" s="179">
        <v>41</v>
      </c>
      <c r="D7" s="178">
        <v>41</v>
      </c>
      <c r="E7" s="381" t="s">
        <v>181</v>
      </c>
      <c r="F7" s="207">
        <v>27198349</v>
      </c>
      <c r="G7" s="210">
        <v>100</v>
      </c>
      <c r="H7" s="207">
        <v>26053184</v>
      </c>
      <c r="I7" s="210">
        <v>100</v>
      </c>
      <c r="J7" s="207">
        <v>1145165</v>
      </c>
      <c r="K7" s="385">
        <v>4.4000000000000004</v>
      </c>
    </row>
    <row r="8" spans="1:11" s="73" customFormat="1" ht="22.9" customHeight="1" x14ac:dyDescent="0.25">
      <c r="A8" s="387">
        <v>26306123</v>
      </c>
      <c r="B8" s="210">
        <v>97.95</v>
      </c>
      <c r="C8" s="178">
        <v>416</v>
      </c>
      <c r="D8" s="178">
        <v>4106</v>
      </c>
      <c r="E8" s="41" t="s">
        <v>232</v>
      </c>
      <c r="F8" s="207">
        <v>26693861</v>
      </c>
      <c r="G8" s="210">
        <v>98.15</v>
      </c>
      <c r="H8" s="207">
        <v>25538141</v>
      </c>
      <c r="I8" s="210">
        <v>98.02</v>
      </c>
      <c r="J8" s="207">
        <v>1155720</v>
      </c>
      <c r="K8" s="385">
        <v>4.53</v>
      </c>
    </row>
    <row r="9" spans="1:11" s="73" customFormat="1" ht="22.9" customHeight="1" x14ac:dyDescent="0.25">
      <c r="A9" s="387">
        <v>15219763</v>
      </c>
      <c r="B9" s="210">
        <v>56.67</v>
      </c>
      <c r="C9" s="178">
        <v>4161</v>
      </c>
      <c r="D9" s="178">
        <v>410601</v>
      </c>
      <c r="E9" s="22" t="s">
        <v>182</v>
      </c>
      <c r="F9" s="207">
        <v>15385495</v>
      </c>
      <c r="G9" s="210">
        <v>56.57</v>
      </c>
      <c r="H9" s="207">
        <v>14242161</v>
      </c>
      <c r="I9" s="210">
        <v>54.67</v>
      </c>
      <c r="J9" s="207">
        <v>1143334</v>
      </c>
      <c r="K9" s="385">
        <v>8.0299999999999994</v>
      </c>
    </row>
    <row r="10" spans="1:11" s="73" customFormat="1" ht="22.9" customHeight="1" x14ac:dyDescent="0.25">
      <c r="A10" s="387">
        <v>12982972</v>
      </c>
      <c r="B10" s="210">
        <v>48.34</v>
      </c>
      <c r="C10" s="178">
        <v>4162</v>
      </c>
      <c r="D10" s="178">
        <v>410602</v>
      </c>
      <c r="E10" s="22" t="s">
        <v>183</v>
      </c>
      <c r="F10" s="207">
        <v>13290813</v>
      </c>
      <c r="G10" s="210">
        <v>48.87</v>
      </c>
      <c r="H10" s="207">
        <v>13046771</v>
      </c>
      <c r="I10" s="210">
        <v>50.08</v>
      </c>
      <c r="J10" s="207">
        <v>244042</v>
      </c>
      <c r="K10" s="385">
        <v>1.87</v>
      </c>
    </row>
    <row r="11" spans="1:11" s="73" customFormat="1" ht="22.9" customHeight="1" x14ac:dyDescent="0.25">
      <c r="A11" s="387">
        <v>114657</v>
      </c>
      <c r="B11" s="210">
        <v>0.43</v>
      </c>
      <c r="C11" s="179" t="s">
        <v>212</v>
      </c>
      <c r="D11" s="178">
        <v>410697</v>
      </c>
      <c r="E11" s="22" t="s">
        <v>235</v>
      </c>
      <c r="F11" s="207">
        <v>115553</v>
      </c>
      <c r="G11" s="210">
        <v>0.42</v>
      </c>
      <c r="H11" s="207">
        <v>112209</v>
      </c>
      <c r="I11" s="210">
        <v>0.43</v>
      </c>
      <c r="J11" s="207">
        <v>3344</v>
      </c>
      <c r="K11" s="385">
        <v>2.98</v>
      </c>
    </row>
    <row r="12" spans="1:11" s="73" customFormat="1" ht="22.9" customHeight="1" x14ac:dyDescent="0.25">
      <c r="A12" s="387">
        <v>-1994708</v>
      </c>
      <c r="B12" s="210">
        <v>-7.43</v>
      </c>
      <c r="C12" s="179" t="s">
        <v>213</v>
      </c>
      <c r="D12" s="178">
        <v>410698</v>
      </c>
      <c r="E12" s="22" t="s">
        <v>373</v>
      </c>
      <c r="F12" s="207">
        <v>-2083000</v>
      </c>
      <c r="G12" s="210">
        <v>-7.66</v>
      </c>
      <c r="H12" s="207">
        <v>-1849000</v>
      </c>
      <c r="I12" s="210">
        <v>-7.1</v>
      </c>
      <c r="J12" s="207">
        <v>-234000</v>
      </c>
      <c r="K12" s="385">
        <v>12.66</v>
      </c>
    </row>
    <row r="13" spans="1:11" s="73" customFormat="1" ht="22.9" customHeight="1" x14ac:dyDescent="0.25">
      <c r="A13" s="387">
        <v>-16561</v>
      </c>
      <c r="B13" s="210">
        <v>-0.06</v>
      </c>
      <c r="C13" s="179" t="s">
        <v>236</v>
      </c>
      <c r="D13" s="178">
        <v>410699</v>
      </c>
      <c r="E13" s="22" t="s">
        <v>374</v>
      </c>
      <c r="F13" s="207">
        <v>-15000</v>
      </c>
      <c r="G13" s="210">
        <v>-0.06</v>
      </c>
      <c r="H13" s="207">
        <v>-14000</v>
      </c>
      <c r="I13" s="210">
        <v>-0.05</v>
      </c>
      <c r="J13" s="207">
        <v>-1000</v>
      </c>
      <c r="K13" s="385">
        <v>7.14</v>
      </c>
    </row>
    <row r="14" spans="1:11" s="73" customFormat="1" ht="22.9" customHeight="1" x14ac:dyDescent="0.25">
      <c r="A14" s="387">
        <v>549445</v>
      </c>
      <c r="B14" s="210">
        <v>2.0499999999999998</v>
      </c>
      <c r="C14" s="179" t="s">
        <v>237</v>
      </c>
      <c r="D14" s="178">
        <v>4198</v>
      </c>
      <c r="E14" s="41" t="s">
        <v>238</v>
      </c>
      <c r="F14" s="207">
        <v>504488</v>
      </c>
      <c r="G14" s="210">
        <v>1.85</v>
      </c>
      <c r="H14" s="207">
        <v>515043</v>
      </c>
      <c r="I14" s="210">
        <v>1.98</v>
      </c>
      <c r="J14" s="207">
        <v>-10555</v>
      </c>
      <c r="K14" s="385">
        <v>-2.0499999999999998</v>
      </c>
    </row>
    <row r="15" spans="1:11" s="73" customFormat="1" ht="33" x14ac:dyDescent="0.25">
      <c r="A15" s="387">
        <v>472624</v>
      </c>
      <c r="B15" s="210">
        <v>1.76</v>
      </c>
      <c r="C15" s="179" t="s">
        <v>157</v>
      </c>
      <c r="D15" s="178">
        <v>419802</v>
      </c>
      <c r="E15" s="22" t="s">
        <v>896</v>
      </c>
      <c r="F15" s="679">
        <v>425362</v>
      </c>
      <c r="G15" s="210">
        <v>1.56</v>
      </c>
      <c r="H15" s="207">
        <v>425362</v>
      </c>
      <c r="I15" s="210">
        <v>1.63</v>
      </c>
      <c r="J15" s="207">
        <v>0</v>
      </c>
      <c r="K15" s="385" t="s">
        <v>898</v>
      </c>
    </row>
    <row r="16" spans="1:11" s="73" customFormat="1" ht="22.9" customHeight="1" x14ac:dyDescent="0.25">
      <c r="A16" s="387">
        <v>57477</v>
      </c>
      <c r="B16" s="210">
        <v>0.21</v>
      </c>
      <c r="C16" s="179" t="s">
        <v>543</v>
      </c>
      <c r="D16" s="178">
        <v>419810</v>
      </c>
      <c r="E16" s="22" t="s">
        <v>239</v>
      </c>
      <c r="F16" s="207">
        <v>59201</v>
      </c>
      <c r="G16" s="210">
        <v>0.22</v>
      </c>
      <c r="H16" s="207">
        <v>71664</v>
      </c>
      <c r="I16" s="210">
        <v>0.28000000000000003</v>
      </c>
      <c r="J16" s="207">
        <v>-12463</v>
      </c>
      <c r="K16" s="385">
        <v>-17.39</v>
      </c>
    </row>
    <row r="17" spans="1:11" s="73" customFormat="1" ht="22.9" customHeight="1" x14ac:dyDescent="0.25">
      <c r="A17" s="387">
        <v>19345</v>
      </c>
      <c r="B17" s="210">
        <v>7.0000000000000007E-2</v>
      </c>
      <c r="C17" s="179" t="s">
        <v>354</v>
      </c>
      <c r="D17" s="178">
        <v>419898</v>
      </c>
      <c r="E17" s="22" t="s">
        <v>110</v>
      </c>
      <c r="F17" s="207">
        <v>19925</v>
      </c>
      <c r="G17" s="210">
        <v>7.0000000000000007E-2</v>
      </c>
      <c r="H17" s="207">
        <v>18017</v>
      </c>
      <c r="I17" s="210">
        <v>7.0000000000000007E-2</v>
      </c>
      <c r="J17" s="207">
        <v>1908</v>
      </c>
      <c r="K17" s="385">
        <v>10.59</v>
      </c>
    </row>
    <row r="18" spans="1:11" s="73" customFormat="1" ht="22.9" customHeight="1" x14ac:dyDescent="0.25">
      <c r="A18" s="387">
        <v>25431698</v>
      </c>
      <c r="B18" s="210">
        <v>94.7</v>
      </c>
      <c r="C18" s="178">
        <v>51</v>
      </c>
      <c r="D18" s="178">
        <v>51</v>
      </c>
      <c r="E18" s="381" t="s">
        <v>240</v>
      </c>
      <c r="F18" s="207">
        <v>25716115</v>
      </c>
      <c r="G18" s="210">
        <v>94.55</v>
      </c>
      <c r="H18" s="207">
        <v>24578851</v>
      </c>
      <c r="I18" s="210">
        <v>94.34</v>
      </c>
      <c r="J18" s="207">
        <v>1137264</v>
      </c>
      <c r="K18" s="385">
        <v>4.63</v>
      </c>
    </row>
    <row r="19" spans="1:11" s="73" customFormat="1" ht="22.9" customHeight="1" x14ac:dyDescent="0.25">
      <c r="A19" s="387">
        <v>2863389</v>
      </c>
      <c r="B19" s="210">
        <v>10.66</v>
      </c>
      <c r="C19" s="178">
        <v>513</v>
      </c>
      <c r="D19" s="178">
        <v>5103</v>
      </c>
      <c r="E19" s="41" t="s">
        <v>220</v>
      </c>
      <c r="F19" s="207">
        <v>2877997</v>
      </c>
      <c r="G19" s="210">
        <v>10.58</v>
      </c>
      <c r="H19" s="207">
        <v>2813023</v>
      </c>
      <c r="I19" s="210">
        <v>10.8</v>
      </c>
      <c r="J19" s="207">
        <v>64974</v>
      </c>
      <c r="K19" s="385">
        <v>2.31</v>
      </c>
    </row>
    <row r="20" spans="1:11" s="73" customFormat="1" ht="37.15" customHeight="1" x14ac:dyDescent="0.25">
      <c r="A20" s="387">
        <v>2863389</v>
      </c>
      <c r="B20" s="210">
        <v>10.66</v>
      </c>
      <c r="C20" s="178">
        <v>5131</v>
      </c>
      <c r="D20" s="178">
        <v>510301</v>
      </c>
      <c r="E20" s="22" t="s">
        <v>241</v>
      </c>
      <c r="F20" s="207">
        <v>2877997</v>
      </c>
      <c r="G20" s="210">
        <v>10.58</v>
      </c>
      <c r="H20" s="207">
        <v>2813023</v>
      </c>
      <c r="I20" s="210">
        <v>10.8</v>
      </c>
      <c r="J20" s="207">
        <v>64974</v>
      </c>
      <c r="K20" s="385">
        <v>2.31</v>
      </c>
    </row>
    <row r="21" spans="1:11" s="73" customFormat="1" ht="22.9" customHeight="1" x14ac:dyDescent="0.25">
      <c r="A21" s="387">
        <v>21188420</v>
      </c>
      <c r="B21" s="210">
        <v>78.900000000000006</v>
      </c>
      <c r="C21" s="178">
        <v>516</v>
      </c>
      <c r="D21" s="178">
        <v>5106</v>
      </c>
      <c r="E21" s="41" t="s">
        <v>7</v>
      </c>
      <c r="F21" s="207">
        <v>21429825</v>
      </c>
      <c r="G21" s="210">
        <v>78.790000000000006</v>
      </c>
      <c r="H21" s="207">
        <v>20384487</v>
      </c>
      <c r="I21" s="210">
        <v>78.239999999999995</v>
      </c>
      <c r="J21" s="207">
        <v>1045338</v>
      </c>
      <c r="K21" s="385">
        <v>5.13</v>
      </c>
    </row>
    <row r="22" spans="1:11" s="73" customFormat="1" ht="22.9" customHeight="1" x14ac:dyDescent="0.25">
      <c r="A22" s="387">
        <v>10082583</v>
      </c>
      <c r="B22" s="210">
        <v>37.54</v>
      </c>
      <c r="C22" s="178">
        <v>5161</v>
      </c>
      <c r="D22" s="178">
        <v>510601</v>
      </c>
      <c r="E22" s="22" t="s">
        <v>25</v>
      </c>
      <c r="F22" s="207">
        <v>10209180</v>
      </c>
      <c r="G22" s="210">
        <v>37.54</v>
      </c>
      <c r="H22" s="207">
        <v>9583796</v>
      </c>
      <c r="I22" s="210">
        <v>36.79</v>
      </c>
      <c r="J22" s="207">
        <v>625384</v>
      </c>
      <c r="K22" s="385">
        <v>6.53</v>
      </c>
    </row>
    <row r="23" spans="1:11" s="73" customFormat="1" ht="22.9" customHeight="1" x14ac:dyDescent="0.25">
      <c r="A23" s="387">
        <v>10915131</v>
      </c>
      <c r="B23" s="210">
        <v>40.64</v>
      </c>
      <c r="C23" s="178">
        <v>5162</v>
      </c>
      <c r="D23" s="178">
        <v>510602</v>
      </c>
      <c r="E23" s="22" t="s">
        <v>322</v>
      </c>
      <c r="F23" s="207">
        <v>11017552</v>
      </c>
      <c r="G23" s="210">
        <v>40.51</v>
      </c>
      <c r="H23" s="207">
        <v>10600357</v>
      </c>
      <c r="I23" s="210">
        <v>40.69</v>
      </c>
      <c r="J23" s="207">
        <v>417195</v>
      </c>
      <c r="K23" s="385">
        <v>3.94</v>
      </c>
    </row>
    <row r="24" spans="1:11" s="73" customFormat="1" ht="22.9" customHeight="1" x14ac:dyDescent="0.25">
      <c r="A24" s="387">
        <v>190706</v>
      </c>
      <c r="B24" s="210">
        <v>0.71</v>
      </c>
      <c r="C24" s="179" t="s">
        <v>26</v>
      </c>
      <c r="D24" s="178">
        <v>510697</v>
      </c>
      <c r="E24" s="22" t="s">
        <v>27</v>
      </c>
      <c r="F24" s="207">
        <v>203093</v>
      </c>
      <c r="G24" s="210">
        <v>0.75</v>
      </c>
      <c r="H24" s="207">
        <v>200334</v>
      </c>
      <c r="I24" s="210">
        <v>0.77</v>
      </c>
      <c r="J24" s="207">
        <v>2759</v>
      </c>
      <c r="K24" s="385">
        <v>1.38</v>
      </c>
    </row>
    <row r="25" spans="1:11" s="73" customFormat="1" ht="22.9" customHeight="1" x14ac:dyDescent="0.25">
      <c r="A25" s="387">
        <v>8724</v>
      </c>
      <c r="B25" s="210">
        <v>0.03</v>
      </c>
      <c r="C25" s="178">
        <v>518</v>
      </c>
      <c r="D25" s="178">
        <v>5130</v>
      </c>
      <c r="E25" s="41" t="s">
        <v>28</v>
      </c>
      <c r="F25" s="207">
        <v>8798</v>
      </c>
      <c r="G25" s="210">
        <v>0.03</v>
      </c>
      <c r="H25" s="207">
        <v>8211</v>
      </c>
      <c r="I25" s="210">
        <v>0.03</v>
      </c>
      <c r="J25" s="207">
        <v>587</v>
      </c>
      <c r="K25" s="385">
        <v>7.15</v>
      </c>
    </row>
    <row r="26" spans="1:11" s="73" customFormat="1" ht="22.9" customHeight="1" x14ac:dyDescent="0.25">
      <c r="A26" s="387">
        <v>8724</v>
      </c>
      <c r="B26" s="210">
        <v>0.03</v>
      </c>
      <c r="C26" s="382" t="s">
        <v>204</v>
      </c>
      <c r="D26" s="178">
        <v>513098</v>
      </c>
      <c r="E26" s="22" t="s">
        <v>252</v>
      </c>
      <c r="F26" s="207">
        <v>8798</v>
      </c>
      <c r="G26" s="210">
        <v>0.03</v>
      </c>
      <c r="H26" s="207">
        <v>8211</v>
      </c>
      <c r="I26" s="210">
        <v>0.03</v>
      </c>
      <c r="J26" s="207">
        <v>587</v>
      </c>
      <c r="K26" s="385">
        <v>7.15</v>
      </c>
    </row>
    <row r="27" spans="1:11" s="73" customFormat="1" ht="22.9" customHeight="1" x14ac:dyDescent="0.25">
      <c r="A27" s="387">
        <v>1371165</v>
      </c>
      <c r="B27" s="210">
        <v>5.1100000000000003</v>
      </c>
      <c r="C27" s="179" t="s">
        <v>253</v>
      </c>
      <c r="D27" s="178">
        <v>5150</v>
      </c>
      <c r="E27" s="41" t="s">
        <v>118</v>
      </c>
      <c r="F27" s="207">
        <v>1399495</v>
      </c>
      <c r="G27" s="210">
        <v>5.15</v>
      </c>
      <c r="H27" s="207">
        <v>1373130</v>
      </c>
      <c r="I27" s="210">
        <v>5.27</v>
      </c>
      <c r="J27" s="207">
        <v>26365</v>
      </c>
      <c r="K27" s="385">
        <v>1.92</v>
      </c>
    </row>
    <row r="28" spans="1:11" s="73" customFormat="1" ht="37.15" customHeight="1" x14ac:dyDescent="0.25">
      <c r="A28" s="387">
        <v>1371165</v>
      </c>
      <c r="B28" s="210">
        <v>5.1100000000000003</v>
      </c>
      <c r="C28" s="179" t="s">
        <v>254</v>
      </c>
      <c r="D28" s="178">
        <v>515001</v>
      </c>
      <c r="E28" s="22" t="s">
        <v>255</v>
      </c>
      <c r="F28" s="207">
        <v>1399495</v>
      </c>
      <c r="G28" s="210">
        <v>5.15</v>
      </c>
      <c r="H28" s="207">
        <v>1373130</v>
      </c>
      <c r="I28" s="210">
        <v>5.27</v>
      </c>
      <c r="J28" s="207">
        <v>26365</v>
      </c>
      <c r="K28" s="385">
        <v>1.92</v>
      </c>
    </row>
    <row r="29" spans="1:11" s="73" customFormat="1" ht="22.9" customHeight="1" x14ac:dyDescent="0.25">
      <c r="A29" s="387">
        <v>1423871</v>
      </c>
      <c r="B29" s="210">
        <v>5.3</v>
      </c>
      <c r="C29" s="179"/>
      <c r="D29" s="178"/>
      <c r="E29" s="381" t="s">
        <v>375</v>
      </c>
      <c r="F29" s="207">
        <v>1482234</v>
      </c>
      <c r="G29" s="210">
        <v>5.45</v>
      </c>
      <c r="H29" s="207">
        <v>1474333</v>
      </c>
      <c r="I29" s="210">
        <v>5.66</v>
      </c>
      <c r="J29" s="207">
        <v>7901</v>
      </c>
      <c r="K29" s="385">
        <v>0.54</v>
      </c>
    </row>
    <row r="30" spans="1:11" s="73" customFormat="1" ht="21" customHeight="1" x14ac:dyDescent="0.25">
      <c r="A30" s="387">
        <v>1361757</v>
      </c>
      <c r="B30" s="210">
        <v>5.07</v>
      </c>
      <c r="C30" s="178">
        <v>42</v>
      </c>
      <c r="D30" s="178">
        <v>42</v>
      </c>
      <c r="E30" s="381" t="s">
        <v>256</v>
      </c>
      <c r="F30" s="207">
        <v>1343372</v>
      </c>
      <c r="G30" s="210">
        <v>4.9400000000000004</v>
      </c>
      <c r="H30" s="207">
        <v>1292710</v>
      </c>
      <c r="I30" s="210">
        <v>4.96</v>
      </c>
      <c r="J30" s="207">
        <v>50662</v>
      </c>
      <c r="K30" s="385">
        <v>3.92</v>
      </c>
    </row>
    <row r="31" spans="1:11" s="73" customFormat="1" ht="20.45" customHeight="1" x14ac:dyDescent="0.25">
      <c r="A31" s="387">
        <v>327538</v>
      </c>
      <c r="B31" s="210">
        <v>1.22</v>
      </c>
      <c r="C31" s="178">
        <v>421</v>
      </c>
      <c r="D31" s="178">
        <v>4201</v>
      </c>
      <c r="E31" s="41" t="s">
        <v>159</v>
      </c>
      <c r="F31" s="207">
        <v>325380</v>
      </c>
      <c r="G31" s="210">
        <v>1.2</v>
      </c>
      <c r="H31" s="207">
        <v>307395</v>
      </c>
      <c r="I31" s="210">
        <v>1.18</v>
      </c>
      <c r="J31" s="207">
        <v>17985</v>
      </c>
      <c r="K31" s="385">
        <v>5.85</v>
      </c>
    </row>
    <row r="32" spans="1:11" s="73" customFormat="1" ht="19.899999999999999" customHeight="1" x14ac:dyDescent="0.25">
      <c r="A32" s="387">
        <v>327490</v>
      </c>
      <c r="B32" s="210">
        <v>1.22</v>
      </c>
      <c r="C32" s="178">
        <v>4211</v>
      </c>
      <c r="D32" s="178">
        <v>420101</v>
      </c>
      <c r="E32" s="22" t="s">
        <v>257</v>
      </c>
      <c r="F32" s="207">
        <v>325380</v>
      </c>
      <c r="G32" s="210">
        <v>1.2</v>
      </c>
      <c r="H32" s="207">
        <v>307395</v>
      </c>
      <c r="I32" s="210">
        <v>1.18</v>
      </c>
      <c r="J32" s="207">
        <v>17985</v>
      </c>
      <c r="K32" s="385">
        <v>5.85</v>
      </c>
    </row>
    <row r="33" spans="1:11" s="73" customFormat="1" ht="19.899999999999999" customHeight="1" x14ac:dyDescent="0.25">
      <c r="A33" s="387">
        <v>48</v>
      </c>
      <c r="B33" s="210">
        <v>0</v>
      </c>
      <c r="C33" s="178">
        <v>4213</v>
      </c>
      <c r="D33" s="178">
        <v>420103</v>
      </c>
      <c r="E33" s="22" t="s">
        <v>540</v>
      </c>
      <c r="F33" s="207">
        <v>0</v>
      </c>
      <c r="G33" s="210" t="s">
        <v>898</v>
      </c>
      <c r="H33" s="207">
        <v>0</v>
      </c>
      <c r="I33" s="210" t="s">
        <v>898</v>
      </c>
      <c r="J33" s="207">
        <v>0</v>
      </c>
      <c r="K33" s="385" t="s">
        <v>898</v>
      </c>
    </row>
    <row r="34" spans="1:11" s="73" customFormat="1" ht="19.899999999999999" customHeight="1" x14ac:dyDescent="0.25">
      <c r="A34" s="387">
        <v>1034219</v>
      </c>
      <c r="B34" s="210">
        <v>3.85</v>
      </c>
      <c r="C34" s="178">
        <v>422</v>
      </c>
      <c r="D34" s="178">
        <v>4202</v>
      </c>
      <c r="E34" s="41" t="s">
        <v>245</v>
      </c>
      <c r="F34" s="207">
        <v>1017992</v>
      </c>
      <c r="G34" s="210">
        <v>3.74</v>
      </c>
      <c r="H34" s="207">
        <v>985315</v>
      </c>
      <c r="I34" s="210">
        <v>3.78</v>
      </c>
      <c r="J34" s="207">
        <v>32677</v>
      </c>
      <c r="K34" s="385">
        <v>3.32</v>
      </c>
    </row>
    <row r="35" spans="1:11" s="73" customFormat="1" ht="33" customHeight="1" x14ac:dyDescent="0.25">
      <c r="A35" s="387">
        <v>347229</v>
      </c>
      <c r="B35" s="210">
        <v>1.29</v>
      </c>
      <c r="C35" s="178">
        <v>4226</v>
      </c>
      <c r="D35" s="178">
        <v>420204</v>
      </c>
      <c r="E35" s="22" t="s">
        <v>897</v>
      </c>
      <c r="F35" s="207">
        <v>343480</v>
      </c>
      <c r="G35" s="210">
        <v>1.26</v>
      </c>
      <c r="H35" s="207">
        <v>339731</v>
      </c>
      <c r="I35" s="210">
        <v>1.3</v>
      </c>
      <c r="J35" s="207">
        <v>3749</v>
      </c>
      <c r="K35" s="385">
        <v>1.1000000000000001</v>
      </c>
    </row>
    <row r="36" spans="1:11" s="73" customFormat="1" ht="22.9" customHeight="1" x14ac:dyDescent="0.25">
      <c r="A36" s="387">
        <v>25888</v>
      </c>
      <c r="B36" s="210">
        <v>0.1</v>
      </c>
      <c r="C36" s="179" t="s">
        <v>198</v>
      </c>
      <c r="D36" s="178">
        <v>420207</v>
      </c>
      <c r="E36" s="22" t="s">
        <v>441</v>
      </c>
      <c r="F36" s="207">
        <v>21902</v>
      </c>
      <c r="G36" s="210">
        <v>0.08</v>
      </c>
      <c r="H36" s="207">
        <v>21902</v>
      </c>
      <c r="I36" s="210">
        <v>0.08</v>
      </c>
      <c r="J36" s="207">
        <v>0</v>
      </c>
      <c r="K36" s="385" t="s">
        <v>898</v>
      </c>
    </row>
    <row r="37" spans="1:11" s="73" customFormat="1" ht="22.9" customHeight="1" x14ac:dyDescent="0.25">
      <c r="A37" s="387">
        <v>214999</v>
      </c>
      <c r="B37" s="210">
        <v>0.8</v>
      </c>
      <c r="C37" s="178">
        <v>4229</v>
      </c>
      <c r="D37" s="178">
        <v>420210</v>
      </c>
      <c r="E37" s="22" t="s">
        <v>243</v>
      </c>
      <c r="F37" s="207">
        <v>215000</v>
      </c>
      <c r="G37" s="210">
        <v>0.79</v>
      </c>
      <c r="H37" s="207">
        <v>204565</v>
      </c>
      <c r="I37" s="210">
        <v>0.79</v>
      </c>
      <c r="J37" s="207">
        <v>10435</v>
      </c>
      <c r="K37" s="385">
        <v>5.0999999999999996</v>
      </c>
    </row>
    <row r="38" spans="1:11" s="73" customFormat="1" ht="25.9" customHeight="1" x14ac:dyDescent="0.25">
      <c r="A38" s="920">
        <v>446103</v>
      </c>
      <c r="B38" s="921">
        <v>1.66</v>
      </c>
      <c r="C38" s="922" t="s">
        <v>216</v>
      </c>
      <c r="D38" s="923">
        <v>420298</v>
      </c>
      <c r="E38" s="924" t="s">
        <v>113</v>
      </c>
      <c r="F38" s="925">
        <v>437610</v>
      </c>
      <c r="G38" s="921">
        <v>1.61</v>
      </c>
      <c r="H38" s="925">
        <v>419117</v>
      </c>
      <c r="I38" s="921">
        <v>1.61</v>
      </c>
      <c r="J38" s="925">
        <v>18493</v>
      </c>
      <c r="K38" s="926">
        <v>4.41</v>
      </c>
    </row>
    <row r="39" spans="1:11" s="73" customFormat="1" ht="21.6" customHeight="1" x14ac:dyDescent="0.25">
      <c r="A39" s="387">
        <v>339872</v>
      </c>
      <c r="B39" s="210">
        <v>1.27</v>
      </c>
      <c r="C39" s="178">
        <v>52</v>
      </c>
      <c r="D39" s="178">
        <v>52</v>
      </c>
      <c r="E39" s="381" t="s">
        <v>443</v>
      </c>
      <c r="F39" s="207">
        <v>299602</v>
      </c>
      <c r="G39" s="210">
        <v>1.1000000000000001</v>
      </c>
      <c r="H39" s="207">
        <v>297147</v>
      </c>
      <c r="I39" s="210">
        <v>1.1399999999999999</v>
      </c>
      <c r="J39" s="207">
        <v>2455</v>
      </c>
      <c r="K39" s="385">
        <v>0.83</v>
      </c>
    </row>
    <row r="40" spans="1:11" s="73" customFormat="1" ht="21.6" customHeight="1" x14ac:dyDescent="0.25">
      <c r="A40" s="387">
        <v>2</v>
      </c>
      <c r="B40" s="210">
        <v>0</v>
      </c>
      <c r="C40" s="178">
        <v>521</v>
      </c>
      <c r="D40" s="178">
        <v>5201</v>
      </c>
      <c r="E40" s="41" t="s">
        <v>114</v>
      </c>
      <c r="F40" s="207">
        <v>0</v>
      </c>
      <c r="G40" s="210" t="s">
        <v>898</v>
      </c>
      <c r="H40" s="207">
        <v>0</v>
      </c>
      <c r="I40" s="210" t="s">
        <v>898</v>
      </c>
      <c r="J40" s="207">
        <v>0</v>
      </c>
      <c r="K40" s="385" t="s">
        <v>898</v>
      </c>
    </row>
    <row r="41" spans="1:11" s="73" customFormat="1" ht="21.6" customHeight="1" x14ac:dyDescent="0.25">
      <c r="A41" s="387">
        <v>2</v>
      </c>
      <c r="B41" s="210">
        <v>0</v>
      </c>
      <c r="C41" s="178">
        <v>5212</v>
      </c>
      <c r="D41" s="178">
        <v>520103</v>
      </c>
      <c r="E41" s="22" t="s">
        <v>444</v>
      </c>
      <c r="F41" s="207">
        <v>0</v>
      </c>
      <c r="G41" s="210" t="s">
        <v>898</v>
      </c>
      <c r="H41" s="207">
        <v>0</v>
      </c>
      <c r="I41" s="210" t="s">
        <v>898</v>
      </c>
      <c r="J41" s="207">
        <v>0</v>
      </c>
      <c r="K41" s="385" t="s">
        <v>898</v>
      </c>
    </row>
    <row r="42" spans="1:11" s="73" customFormat="1" ht="21.6" customHeight="1" x14ac:dyDescent="0.25">
      <c r="A42" s="387">
        <v>339871</v>
      </c>
      <c r="B42" s="210">
        <v>1.27</v>
      </c>
      <c r="C42" s="178">
        <v>522</v>
      </c>
      <c r="D42" s="178">
        <v>5202</v>
      </c>
      <c r="E42" s="41" t="s">
        <v>11</v>
      </c>
      <c r="F42" s="207">
        <v>299602</v>
      </c>
      <c r="G42" s="210">
        <v>1.1000000000000001</v>
      </c>
      <c r="H42" s="207">
        <v>297147</v>
      </c>
      <c r="I42" s="210">
        <v>1.1399999999999999</v>
      </c>
      <c r="J42" s="207">
        <v>2455</v>
      </c>
      <c r="K42" s="385">
        <v>0.83</v>
      </c>
    </row>
    <row r="43" spans="1:11" s="73" customFormat="1" ht="21.6" customHeight="1" x14ac:dyDescent="0.25">
      <c r="A43" s="387">
        <v>339871</v>
      </c>
      <c r="B43" s="210">
        <v>1.27</v>
      </c>
      <c r="C43" s="179" t="s">
        <v>115</v>
      </c>
      <c r="D43" s="178">
        <v>520298</v>
      </c>
      <c r="E43" s="22" t="s">
        <v>445</v>
      </c>
      <c r="F43" s="207">
        <v>299602</v>
      </c>
      <c r="G43" s="210">
        <v>1.1000000000000001</v>
      </c>
      <c r="H43" s="207">
        <v>297147</v>
      </c>
      <c r="I43" s="210">
        <v>1.1399999999999999</v>
      </c>
      <c r="J43" s="207">
        <v>2455</v>
      </c>
      <c r="K43" s="385">
        <v>0.83</v>
      </c>
    </row>
    <row r="44" spans="1:11" s="73" customFormat="1" ht="21.6" customHeight="1" x14ac:dyDescent="0.25">
      <c r="A44" s="387">
        <v>1021885</v>
      </c>
      <c r="B44" s="210">
        <v>3.81</v>
      </c>
      <c r="C44" s="179"/>
      <c r="D44" s="178"/>
      <c r="E44" s="381" t="s">
        <v>376</v>
      </c>
      <c r="F44" s="207">
        <v>1043770</v>
      </c>
      <c r="G44" s="210">
        <v>3.84</v>
      </c>
      <c r="H44" s="207">
        <v>995563</v>
      </c>
      <c r="I44" s="210">
        <v>3.82</v>
      </c>
      <c r="J44" s="207">
        <v>48207</v>
      </c>
      <c r="K44" s="385">
        <v>4.84</v>
      </c>
    </row>
    <row r="45" spans="1:11" s="73" customFormat="1" ht="21.6" customHeight="1" x14ac:dyDescent="0.25">
      <c r="A45" s="387">
        <v>2445756</v>
      </c>
      <c r="B45" s="210">
        <v>9.11</v>
      </c>
      <c r="C45" s="179"/>
      <c r="D45" s="178"/>
      <c r="E45" s="381" t="s">
        <v>377</v>
      </c>
      <c r="F45" s="207">
        <v>2526004</v>
      </c>
      <c r="G45" s="210">
        <v>9.2899999999999991</v>
      </c>
      <c r="H45" s="207">
        <v>2469896</v>
      </c>
      <c r="I45" s="210">
        <v>9.48</v>
      </c>
      <c r="J45" s="207">
        <v>56108</v>
      </c>
      <c r="K45" s="385">
        <v>2.27</v>
      </c>
    </row>
    <row r="46" spans="1:11" s="73" customFormat="1" ht="22.9" customHeight="1" x14ac:dyDescent="0.25">
      <c r="A46" s="387"/>
      <c r="B46" s="210"/>
      <c r="C46" s="179"/>
      <c r="D46" s="179"/>
      <c r="E46" s="381"/>
      <c r="F46" s="207"/>
      <c r="G46" s="210"/>
      <c r="H46" s="207"/>
      <c r="I46" s="210"/>
      <c r="J46" s="207"/>
      <c r="K46" s="385"/>
    </row>
    <row r="47" spans="1:11" s="73" customFormat="1" ht="22.9" customHeight="1" x14ac:dyDescent="0.25">
      <c r="A47" s="387"/>
      <c r="B47" s="210"/>
      <c r="C47" s="179"/>
      <c r="D47" s="179"/>
      <c r="E47" s="381"/>
      <c r="F47" s="207"/>
      <c r="G47" s="210"/>
      <c r="H47" s="207"/>
      <c r="I47" s="210"/>
      <c r="J47" s="207"/>
      <c r="K47" s="385"/>
    </row>
    <row r="48" spans="1:11" s="73" customFormat="1" ht="61.15" customHeight="1" x14ac:dyDescent="0.25">
      <c r="A48" s="387"/>
      <c r="B48" s="210"/>
      <c r="C48" s="179"/>
      <c r="D48" s="179"/>
      <c r="E48" s="381"/>
      <c r="F48" s="207"/>
      <c r="G48" s="210"/>
      <c r="H48" s="207"/>
      <c r="I48" s="210"/>
      <c r="J48" s="207"/>
      <c r="K48" s="385"/>
    </row>
    <row r="49" spans="1:11" s="73" customFormat="1" ht="22.9" customHeight="1" x14ac:dyDescent="0.25">
      <c r="A49" s="387"/>
      <c r="B49" s="210"/>
      <c r="C49" s="179"/>
      <c r="D49" s="179"/>
      <c r="E49" s="381"/>
      <c r="F49" s="207"/>
      <c r="G49" s="210"/>
      <c r="H49" s="207"/>
      <c r="I49" s="210"/>
      <c r="J49" s="207"/>
      <c r="K49" s="385"/>
    </row>
    <row r="50" spans="1:11" s="73" customFormat="1" ht="22.9" customHeight="1" x14ac:dyDescent="0.25">
      <c r="A50" s="387"/>
      <c r="B50" s="210"/>
      <c r="C50" s="179"/>
      <c r="D50" s="179"/>
      <c r="E50" s="381"/>
      <c r="F50" s="207"/>
      <c r="G50" s="210"/>
      <c r="H50" s="207"/>
      <c r="I50" s="210"/>
      <c r="J50" s="207"/>
      <c r="K50" s="385"/>
    </row>
    <row r="51" spans="1:11" s="73" customFormat="1" ht="22.9" customHeight="1" x14ac:dyDescent="0.25">
      <c r="A51" s="387"/>
      <c r="B51" s="210"/>
      <c r="C51" s="179"/>
      <c r="D51" s="179"/>
      <c r="E51" s="381"/>
      <c r="F51" s="207"/>
      <c r="G51" s="210"/>
      <c r="H51" s="207"/>
      <c r="I51" s="210"/>
      <c r="J51" s="207"/>
      <c r="K51" s="385"/>
    </row>
    <row r="52" spans="1:11" s="73" customFormat="1" ht="22.9" customHeight="1" x14ac:dyDescent="0.25">
      <c r="A52" s="387"/>
      <c r="B52" s="210"/>
      <c r="C52" s="179"/>
      <c r="D52" s="179"/>
      <c r="E52" s="381"/>
      <c r="F52" s="207"/>
      <c r="G52" s="210"/>
      <c r="H52" s="207"/>
      <c r="I52" s="210"/>
      <c r="J52" s="207"/>
      <c r="K52" s="385"/>
    </row>
    <row r="53" spans="1:11" s="73" customFormat="1" ht="22.9" customHeight="1" x14ac:dyDescent="0.25">
      <c r="A53" s="387"/>
      <c r="B53" s="210"/>
      <c r="C53" s="179"/>
      <c r="D53" s="179"/>
      <c r="E53" s="381"/>
      <c r="F53" s="207"/>
      <c r="G53" s="210"/>
      <c r="H53" s="207"/>
      <c r="I53" s="210"/>
      <c r="J53" s="207"/>
      <c r="K53" s="385"/>
    </row>
    <row r="54" spans="1:11" s="73" customFormat="1" ht="22.9" hidden="1" customHeight="1" x14ac:dyDescent="0.25">
      <c r="A54" s="387"/>
      <c r="B54" s="210"/>
      <c r="C54" s="179"/>
      <c r="D54" s="179"/>
      <c r="E54" s="381"/>
      <c r="F54" s="207"/>
      <c r="G54" s="210"/>
      <c r="H54" s="207"/>
      <c r="I54" s="210"/>
      <c r="J54" s="207"/>
      <c r="K54" s="385"/>
    </row>
    <row r="55" spans="1:11" s="73" customFormat="1" ht="22.9" hidden="1" customHeight="1" x14ac:dyDescent="0.25">
      <c r="A55" s="387"/>
      <c r="B55" s="210"/>
      <c r="C55" s="179"/>
      <c r="D55" s="179"/>
      <c r="E55" s="381"/>
      <c r="F55" s="207"/>
      <c r="G55" s="210"/>
      <c r="H55" s="207"/>
      <c r="I55" s="210"/>
      <c r="J55" s="207"/>
      <c r="K55" s="385"/>
    </row>
    <row r="56" spans="1:11" s="73" customFormat="1" ht="22.9" hidden="1" customHeight="1" x14ac:dyDescent="0.25">
      <c r="A56" s="387"/>
      <c r="B56" s="210"/>
      <c r="C56" s="179"/>
      <c r="D56" s="179"/>
      <c r="E56" s="381"/>
      <c r="F56" s="207"/>
      <c r="G56" s="210"/>
      <c r="H56" s="207"/>
      <c r="I56" s="210"/>
      <c r="J56" s="207"/>
      <c r="K56" s="385"/>
    </row>
    <row r="57" spans="1:11" s="73" customFormat="1" ht="22.9" hidden="1" customHeight="1" x14ac:dyDescent="0.25">
      <c r="A57" s="387"/>
      <c r="B57" s="210"/>
      <c r="C57" s="179"/>
      <c r="D57" s="179"/>
      <c r="E57" s="381"/>
      <c r="F57" s="207"/>
      <c r="G57" s="210"/>
      <c r="H57" s="207"/>
      <c r="I57" s="210"/>
      <c r="J57" s="207"/>
      <c r="K57" s="385"/>
    </row>
    <row r="58" spans="1:11" s="73" customFormat="1" ht="22.9" customHeight="1" x14ac:dyDescent="0.25">
      <c r="A58" s="387"/>
      <c r="B58" s="210"/>
      <c r="C58" s="179"/>
      <c r="D58" s="179"/>
      <c r="E58" s="381"/>
      <c r="F58" s="207"/>
      <c r="G58" s="210"/>
      <c r="H58" s="207"/>
      <c r="I58" s="210"/>
      <c r="J58" s="207"/>
      <c r="K58" s="385"/>
    </row>
    <row r="59" spans="1:11" s="73" customFormat="1" ht="22.9" customHeight="1" x14ac:dyDescent="0.25">
      <c r="A59" s="387"/>
      <c r="B59" s="210"/>
      <c r="C59" s="179"/>
      <c r="D59" s="179"/>
      <c r="E59" s="381"/>
      <c r="F59" s="207"/>
      <c r="G59" s="210"/>
      <c r="H59" s="207"/>
      <c r="I59" s="210"/>
      <c r="J59" s="207"/>
      <c r="K59" s="385"/>
    </row>
    <row r="60" spans="1:11" s="73" customFormat="1" ht="22.9" customHeight="1" x14ac:dyDescent="0.25">
      <c r="A60" s="387"/>
      <c r="B60" s="210"/>
      <c r="C60" s="179"/>
      <c r="D60" s="179"/>
      <c r="E60" s="381"/>
      <c r="F60" s="207"/>
      <c r="G60" s="210"/>
      <c r="H60" s="207"/>
      <c r="I60" s="210"/>
      <c r="J60" s="207"/>
      <c r="K60" s="385"/>
    </row>
    <row r="61" spans="1:11" s="73" customFormat="1" ht="22.9" customHeight="1" x14ac:dyDescent="0.25">
      <c r="A61" s="387"/>
      <c r="B61" s="210"/>
      <c r="C61" s="179"/>
      <c r="D61" s="179"/>
      <c r="E61" s="381"/>
      <c r="F61" s="207"/>
      <c r="G61" s="210"/>
      <c r="H61" s="207"/>
      <c r="I61" s="210"/>
      <c r="J61" s="207"/>
      <c r="K61" s="385"/>
    </row>
    <row r="62" spans="1:11" s="73" customFormat="1" ht="10.15" customHeight="1" x14ac:dyDescent="0.25">
      <c r="A62" s="387"/>
      <c r="B62" s="210"/>
      <c r="C62" s="179"/>
      <c r="D62" s="179"/>
      <c r="E62" s="381"/>
      <c r="F62" s="207"/>
      <c r="G62" s="210"/>
      <c r="H62" s="207"/>
      <c r="I62" s="210"/>
      <c r="J62" s="207"/>
      <c r="K62" s="385"/>
    </row>
    <row r="63" spans="1:11" s="73" customFormat="1" ht="22.9" hidden="1" customHeight="1" x14ac:dyDescent="0.25">
      <c r="A63" s="387"/>
      <c r="B63" s="210"/>
      <c r="C63" s="179"/>
      <c r="D63" s="179"/>
      <c r="E63" s="381"/>
      <c r="F63" s="207"/>
      <c r="G63" s="210"/>
      <c r="H63" s="207"/>
      <c r="I63" s="210"/>
      <c r="J63" s="207"/>
      <c r="K63" s="385"/>
    </row>
    <row r="64" spans="1:11" s="73" customFormat="1" ht="30.6" hidden="1" customHeight="1" x14ac:dyDescent="0.25">
      <c r="A64" s="387"/>
      <c r="B64" s="210"/>
      <c r="C64" s="179"/>
      <c r="D64" s="179"/>
      <c r="E64" s="381"/>
      <c r="F64" s="207"/>
      <c r="G64" s="210"/>
      <c r="H64" s="207"/>
      <c r="I64" s="210"/>
      <c r="J64" s="207"/>
      <c r="K64" s="385"/>
    </row>
    <row r="65" spans="1:11" s="73" customFormat="1" ht="247.9" customHeight="1" x14ac:dyDescent="0.25">
      <c r="A65" s="387"/>
      <c r="B65" s="210"/>
      <c r="C65" s="179"/>
      <c r="D65" s="179"/>
      <c r="E65" s="381"/>
      <c r="F65" s="207"/>
      <c r="G65" s="210"/>
      <c r="H65" s="207"/>
      <c r="I65" s="210"/>
      <c r="J65" s="207"/>
      <c r="K65" s="385"/>
    </row>
    <row r="66" spans="1:11" s="69" customFormat="1" ht="50.45" customHeight="1" thickBot="1" x14ac:dyDescent="0.3">
      <c r="A66" s="388"/>
      <c r="B66" s="211"/>
      <c r="C66" s="383"/>
      <c r="D66" s="383"/>
      <c r="E66" s="384"/>
      <c r="F66" s="208"/>
      <c r="G66" s="211"/>
      <c r="H66" s="208"/>
      <c r="I66" s="211"/>
      <c r="J66" s="208"/>
      <c r="K66" s="386"/>
    </row>
    <row r="67" spans="1:11" s="83" customFormat="1" ht="18" customHeight="1" x14ac:dyDescent="0.25">
      <c r="A67" s="947" t="s">
        <v>558</v>
      </c>
      <c r="B67" s="948"/>
      <c r="C67" s="948"/>
      <c r="D67" s="948"/>
      <c r="E67" s="948"/>
      <c r="F67" s="948"/>
      <c r="G67" s="948"/>
      <c r="H67" s="948"/>
      <c r="I67" s="948"/>
      <c r="J67" s="948"/>
      <c r="K67" s="948"/>
    </row>
    <row r="68" spans="1:11" s="111" customFormat="1" ht="15" x14ac:dyDescent="0.3">
      <c r="A68" s="680">
        <v>28217326</v>
      </c>
      <c r="B68" s="680"/>
      <c r="C68" s="681"/>
      <c r="D68" s="681"/>
      <c r="E68" s="680"/>
      <c r="F68" s="680">
        <v>28541721</v>
      </c>
      <c r="G68" s="680"/>
      <c r="H68" s="680">
        <v>27345894</v>
      </c>
      <c r="I68" s="112"/>
      <c r="K68" s="112"/>
    </row>
    <row r="69" spans="1:11" s="111" customFormat="1" ht="15" x14ac:dyDescent="0.3">
      <c r="A69" s="680">
        <v>25771571</v>
      </c>
      <c r="B69" s="680"/>
      <c r="C69" s="681"/>
      <c r="D69" s="681"/>
      <c r="E69" s="680"/>
      <c r="F69" s="680">
        <v>26015717</v>
      </c>
      <c r="G69" s="680"/>
      <c r="H69" s="680">
        <v>24875998</v>
      </c>
      <c r="I69" s="112"/>
      <c r="K69" s="112"/>
    </row>
    <row r="70" spans="1:11" s="111" customFormat="1" ht="15" x14ac:dyDescent="0.3">
      <c r="A70" s="680">
        <v>2445755</v>
      </c>
      <c r="B70" s="680"/>
      <c r="C70" s="681"/>
      <c r="D70" s="681"/>
      <c r="E70" s="680"/>
      <c r="F70" s="680">
        <v>2526004</v>
      </c>
      <c r="G70" s="680"/>
      <c r="H70" s="680">
        <v>2469896</v>
      </c>
      <c r="I70" s="112"/>
      <c r="K70" s="112"/>
    </row>
    <row r="71" spans="1:11" s="111" customFormat="1" ht="15" x14ac:dyDescent="0.3">
      <c r="A71" s="110">
        <v>-1</v>
      </c>
      <c r="C71" s="180"/>
      <c r="D71" s="180"/>
      <c r="F71" s="110">
        <v>0</v>
      </c>
      <c r="H71" s="110">
        <v>0</v>
      </c>
    </row>
  </sheetData>
  <mergeCells count="7">
    <mergeCell ref="A67:K67"/>
    <mergeCell ref="E5:E6"/>
    <mergeCell ref="A5:B5"/>
    <mergeCell ref="I4:K4"/>
    <mergeCell ref="J5:K5"/>
    <mergeCell ref="H5:I5"/>
    <mergeCell ref="F5:G5"/>
  </mergeCells>
  <phoneticPr fontId="3" type="noConversion"/>
  <printOptions horizontalCentered="1"/>
  <pageMargins left="0.39370078740157483" right="0.39370078740157483" top="0.59055118110236227" bottom="0.59055118110236227" header="0.51181102362204722" footer="0.39370078740157483"/>
  <pageSetup paperSize="9" scale="85" firstPageNumber="21" orientation="portrait" blackAndWhite="1" useFirstPageNumber="1" r:id="rId1"/>
  <headerFooter alignWithMargins="0">
    <oddFooter>&amp;C&amp;"Times New Roman,標準"&amp;14 1-&amp;"標楷體,標準"&amp;P</oddFooter>
  </headerFooter>
  <rowBreaks count="1" manualBreakCount="1">
    <brk id="38" max="9"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dimension ref="A1:I41"/>
  <sheetViews>
    <sheetView view="pageBreakPreview" zoomScale="75" zoomScaleNormal="100" zoomScaleSheetLayoutView="75" workbookViewId="0">
      <selection activeCell="J40" sqref="J40"/>
    </sheetView>
  </sheetViews>
  <sheetFormatPr defaultColWidth="9" defaultRowHeight="15.75" x14ac:dyDescent="0.25"/>
  <cols>
    <col min="1" max="1" width="21.875" style="6" customWidth="1"/>
    <col min="2" max="2" width="13.375" style="6" customWidth="1"/>
    <col min="3" max="3" width="13.75" style="6" customWidth="1"/>
    <col min="4" max="4" width="7.875" style="6" customWidth="1"/>
    <col min="5" max="5" width="7.125" style="6" customWidth="1"/>
    <col min="6" max="6" width="13" style="6" customWidth="1"/>
    <col min="7" max="7" width="8.25" style="6" customWidth="1"/>
    <col min="8" max="16384" width="9" style="6"/>
  </cols>
  <sheetData>
    <row r="1" spans="1:9" s="32" customFormat="1" x14ac:dyDescent="0.25"/>
    <row r="2" spans="1:9" s="32" customFormat="1" ht="21" x14ac:dyDescent="0.3">
      <c r="A2" s="994" t="s">
        <v>361</v>
      </c>
      <c r="B2" s="994"/>
      <c r="C2" s="994"/>
      <c r="D2" s="994"/>
      <c r="E2" s="994"/>
      <c r="F2" s="994"/>
      <c r="G2" s="994"/>
    </row>
    <row r="3" spans="1:9" s="32" customFormat="1" ht="25.5" x14ac:dyDescent="0.4">
      <c r="A3" s="959" t="s">
        <v>607</v>
      </c>
      <c r="B3" s="959"/>
      <c r="C3" s="959"/>
      <c r="D3" s="959"/>
      <c r="E3" s="959"/>
      <c r="F3" s="959"/>
      <c r="G3" s="959"/>
    </row>
    <row r="4" spans="1:9" s="32" customFormat="1" ht="16.899999999999999" customHeight="1" x14ac:dyDescent="0.25">
      <c r="A4" s="1066" t="s">
        <v>825</v>
      </c>
      <c r="B4" s="1067"/>
      <c r="C4" s="1067"/>
      <c r="D4" s="1067"/>
      <c r="E4" s="1067"/>
      <c r="F4" s="1067"/>
      <c r="G4" s="1067"/>
    </row>
    <row r="5" spans="1:9" s="184" customFormat="1" ht="17.25" thickBot="1" x14ac:dyDescent="0.3">
      <c r="B5" s="489"/>
      <c r="C5" s="489"/>
      <c r="D5" s="262"/>
      <c r="E5" s="262"/>
      <c r="F5" s="262"/>
      <c r="G5" s="232" t="s">
        <v>325</v>
      </c>
      <c r="H5" s="261"/>
    </row>
    <row r="6" spans="1:9" s="490" customFormat="1" ht="21" customHeight="1" x14ac:dyDescent="0.25">
      <c r="A6" s="1059" t="s">
        <v>587</v>
      </c>
      <c r="B6" s="1060" t="s">
        <v>608</v>
      </c>
      <c r="C6" s="1060"/>
      <c r="D6" s="1060"/>
      <c r="E6" s="1065" t="s">
        <v>609</v>
      </c>
      <c r="F6" s="1061" t="s">
        <v>610</v>
      </c>
      <c r="G6" s="1063" t="s">
        <v>611</v>
      </c>
    </row>
    <row r="7" spans="1:9" s="490" customFormat="1" ht="33.6" customHeight="1" x14ac:dyDescent="0.25">
      <c r="A7" s="996"/>
      <c r="B7" s="491" t="s">
        <v>612</v>
      </c>
      <c r="C7" s="492" t="s">
        <v>613</v>
      </c>
      <c r="D7" s="493" t="s">
        <v>614</v>
      </c>
      <c r="E7" s="1062"/>
      <c r="F7" s="1062"/>
      <c r="G7" s="1064"/>
      <c r="I7" s="494"/>
    </row>
    <row r="8" spans="1:9" s="161" customFormat="1" ht="24.6" customHeight="1" x14ac:dyDescent="0.25">
      <c r="A8" s="495" t="s">
        <v>615</v>
      </c>
      <c r="B8" s="496">
        <v>424924</v>
      </c>
      <c r="C8" s="496">
        <v>424924</v>
      </c>
      <c r="D8" s="496">
        <v>0</v>
      </c>
      <c r="E8" s="496"/>
      <c r="F8" s="496"/>
      <c r="G8" s="497"/>
    </row>
    <row r="9" spans="1:9" s="32" customFormat="1" ht="19.899999999999999" hidden="1" customHeight="1" x14ac:dyDescent="0.25">
      <c r="A9" s="498" t="s">
        <v>362</v>
      </c>
      <c r="B9" s="499">
        <v>0</v>
      </c>
      <c r="C9" s="499">
        <v>0</v>
      </c>
      <c r="D9" s="499">
        <v>0</v>
      </c>
      <c r="E9" s="499"/>
      <c r="F9" s="499"/>
      <c r="G9" s="500"/>
    </row>
    <row r="10" spans="1:9" s="474" customFormat="1" ht="20.100000000000001" customHeight="1" x14ac:dyDescent="0.25">
      <c r="A10" s="498" t="s">
        <v>616</v>
      </c>
      <c r="B10" s="496">
        <v>407333</v>
      </c>
      <c r="C10" s="496">
        <v>407333</v>
      </c>
      <c r="D10" s="496">
        <v>0</v>
      </c>
      <c r="E10" s="499"/>
      <c r="F10" s="460"/>
      <c r="G10" s="500"/>
    </row>
    <row r="11" spans="1:9" s="32" customFormat="1" ht="20.100000000000001" customHeight="1" x14ac:dyDescent="0.25">
      <c r="A11" s="498" t="s">
        <v>617</v>
      </c>
      <c r="B11" s="496">
        <v>2272</v>
      </c>
      <c r="C11" s="496">
        <v>2272</v>
      </c>
      <c r="D11" s="496">
        <v>0</v>
      </c>
      <c r="E11" s="499"/>
      <c r="F11" s="499"/>
      <c r="G11" s="500"/>
    </row>
    <row r="12" spans="1:9" s="32" customFormat="1" ht="20.100000000000001" customHeight="1" x14ac:dyDescent="0.25">
      <c r="A12" s="498" t="s">
        <v>363</v>
      </c>
      <c r="B12" s="496">
        <v>15319</v>
      </c>
      <c r="C12" s="496">
        <v>15319</v>
      </c>
      <c r="D12" s="496">
        <v>0</v>
      </c>
      <c r="E12" s="499"/>
      <c r="F12" s="499"/>
      <c r="G12" s="500"/>
    </row>
    <row r="13" spans="1:9" s="32" customFormat="1" x14ac:dyDescent="0.25">
      <c r="A13" s="501"/>
      <c r="B13" s="502"/>
      <c r="C13" s="502"/>
      <c r="D13" s="499"/>
      <c r="E13" s="499"/>
      <c r="F13" s="502"/>
      <c r="G13" s="503"/>
    </row>
    <row r="14" spans="1:9" s="32" customFormat="1" x14ac:dyDescent="0.25">
      <c r="A14" s="501"/>
      <c r="B14" s="502"/>
      <c r="C14" s="502"/>
      <c r="D14" s="499"/>
      <c r="E14" s="499"/>
      <c r="F14" s="502"/>
      <c r="G14" s="503"/>
    </row>
    <row r="15" spans="1:9" s="32" customFormat="1" x14ac:dyDescent="0.25">
      <c r="A15" s="501"/>
      <c r="B15" s="502"/>
      <c r="C15" s="502"/>
      <c r="D15" s="502"/>
      <c r="E15" s="502"/>
      <c r="F15" s="502"/>
      <c r="G15" s="503"/>
    </row>
    <row r="16" spans="1:9" s="32" customFormat="1" x14ac:dyDescent="0.25">
      <c r="A16" s="446"/>
      <c r="B16" s="504"/>
      <c r="C16" s="504"/>
      <c r="D16" s="504"/>
      <c r="E16" s="504"/>
      <c r="F16" s="504"/>
      <c r="G16" s="505"/>
    </row>
    <row r="17" spans="1:7" s="32" customFormat="1" x14ac:dyDescent="0.25">
      <c r="A17" s="446"/>
      <c r="B17" s="504"/>
      <c r="C17" s="504"/>
      <c r="D17" s="504"/>
      <c r="E17" s="504"/>
      <c r="F17" s="504"/>
      <c r="G17" s="505"/>
    </row>
    <row r="18" spans="1:7" s="32" customFormat="1" x14ac:dyDescent="0.25">
      <c r="A18" s="446"/>
      <c r="B18" s="504"/>
      <c r="C18" s="504"/>
      <c r="D18" s="504"/>
      <c r="E18" s="504"/>
      <c r="F18" s="504"/>
      <c r="G18" s="505"/>
    </row>
    <row r="19" spans="1:7" s="32" customFormat="1" x14ac:dyDescent="0.25">
      <c r="A19" s="446"/>
      <c r="B19" s="504"/>
      <c r="C19" s="504"/>
      <c r="D19" s="504"/>
      <c r="E19" s="504"/>
      <c r="F19" s="504"/>
      <c r="G19" s="505"/>
    </row>
    <row r="20" spans="1:7" s="32" customFormat="1" x14ac:dyDescent="0.25">
      <c r="A20" s="446"/>
      <c r="B20" s="504"/>
      <c r="C20" s="504"/>
      <c r="D20" s="504"/>
      <c r="E20" s="504"/>
      <c r="F20" s="504"/>
      <c r="G20" s="505"/>
    </row>
    <row r="21" spans="1:7" s="32" customFormat="1" x14ac:dyDescent="0.25">
      <c r="A21" s="446"/>
      <c r="B21" s="504"/>
      <c r="C21" s="504"/>
      <c r="D21" s="504"/>
      <c r="E21" s="504"/>
      <c r="F21" s="504"/>
      <c r="G21" s="505"/>
    </row>
    <row r="22" spans="1:7" s="32" customFormat="1" x14ac:dyDescent="0.25">
      <c r="A22" s="446"/>
      <c r="B22" s="504"/>
      <c r="C22" s="504"/>
      <c r="D22" s="504"/>
      <c r="E22" s="504"/>
      <c r="F22" s="504"/>
      <c r="G22" s="505"/>
    </row>
    <row r="23" spans="1:7" s="32" customFormat="1" x14ac:dyDescent="0.25">
      <c r="A23" s="446"/>
      <c r="B23" s="504"/>
      <c r="C23" s="504"/>
      <c r="D23" s="504"/>
      <c r="E23" s="504"/>
      <c r="F23" s="504"/>
      <c r="G23" s="505"/>
    </row>
    <row r="24" spans="1:7" s="32" customFormat="1" x14ac:dyDescent="0.25">
      <c r="A24" s="446"/>
      <c r="B24" s="504"/>
      <c r="C24" s="504"/>
      <c r="D24" s="504"/>
      <c r="E24" s="504"/>
      <c r="F24" s="504"/>
      <c r="G24" s="505"/>
    </row>
    <row r="25" spans="1:7" s="32" customFormat="1" x14ac:dyDescent="0.25">
      <c r="A25" s="446"/>
      <c r="B25" s="504"/>
      <c r="C25" s="504"/>
      <c r="D25" s="504"/>
      <c r="E25" s="504"/>
      <c r="F25" s="504"/>
      <c r="G25" s="505"/>
    </row>
    <row r="26" spans="1:7" s="32" customFormat="1" x14ac:dyDescent="0.25">
      <c r="A26" s="446"/>
      <c r="B26" s="504"/>
      <c r="C26" s="504"/>
      <c r="D26" s="504"/>
      <c r="E26" s="504"/>
      <c r="F26" s="504"/>
      <c r="G26" s="505"/>
    </row>
    <row r="27" spans="1:7" s="32" customFormat="1" ht="36" customHeight="1" x14ac:dyDescent="0.25">
      <c r="A27" s="446"/>
      <c r="B27" s="504"/>
      <c r="C27" s="504"/>
      <c r="D27" s="504"/>
      <c r="E27" s="504"/>
      <c r="F27" s="504"/>
      <c r="G27" s="505"/>
    </row>
    <row r="28" spans="1:7" s="32" customFormat="1" x14ac:dyDescent="0.25">
      <c r="A28" s="446"/>
      <c r="B28" s="504"/>
      <c r="C28" s="504"/>
      <c r="D28" s="504"/>
      <c r="E28" s="504"/>
      <c r="F28" s="504"/>
      <c r="G28" s="505"/>
    </row>
    <row r="29" spans="1:7" s="32" customFormat="1" x14ac:dyDescent="0.25">
      <c r="A29" s="446"/>
      <c r="B29" s="504"/>
      <c r="C29" s="504"/>
      <c r="D29" s="504"/>
      <c r="E29" s="504"/>
      <c r="F29" s="504"/>
      <c r="G29" s="505"/>
    </row>
    <row r="30" spans="1:7" s="32" customFormat="1" x14ac:dyDescent="0.25">
      <c r="A30" s="446"/>
      <c r="B30" s="504"/>
      <c r="C30" s="504"/>
      <c r="D30" s="504"/>
      <c r="E30" s="504"/>
      <c r="F30" s="504"/>
      <c r="G30" s="505"/>
    </row>
    <row r="31" spans="1:7" s="32" customFormat="1" x14ac:dyDescent="0.25">
      <c r="A31" s="446"/>
      <c r="B31" s="504"/>
      <c r="C31" s="504"/>
      <c r="D31" s="504"/>
      <c r="E31" s="504"/>
      <c r="F31" s="504"/>
      <c r="G31" s="505"/>
    </row>
    <row r="32" spans="1:7" s="32" customFormat="1" x14ac:dyDescent="0.25">
      <c r="A32" s="446"/>
      <c r="B32" s="504"/>
      <c r="C32" s="504"/>
      <c r="D32" s="504"/>
      <c r="E32" s="504"/>
      <c r="F32" s="504"/>
      <c r="G32" s="505"/>
    </row>
    <row r="33" spans="1:7" s="32" customFormat="1" x14ac:dyDescent="0.25">
      <c r="A33" s="446"/>
      <c r="B33" s="504"/>
      <c r="C33" s="504"/>
      <c r="D33" s="504"/>
      <c r="E33" s="504"/>
      <c r="F33" s="504"/>
      <c r="G33" s="505"/>
    </row>
    <row r="34" spans="1:7" s="32" customFormat="1" ht="25.15" customHeight="1" x14ac:dyDescent="0.25">
      <c r="A34" s="446"/>
      <c r="B34" s="504"/>
      <c r="C34" s="504"/>
      <c r="D34" s="504"/>
      <c r="E34" s="504"/>
      <c r="F34" s="504"/>
      <c r="G34" s="505"/>
    </row>
    <row r="35" spans="1:7" s="32" customFormat="1" ht="25.15" customHeight="1" x14ac:dyDescent="0.25">
      <c r="A35" s="446"/>
      <c r="B35" s="504"/>
      <c r="C35" s="504"/>
      <c r="D35" s="504"/>
      <c r="E35" s="504"/>
      <c r="F35" s="504"/>
      <c r="G35" s="505"/>
    </row>
    <row r="36" spans="1:7" s="32" customFormat="1" ht="25.15" customHeight="1" x14ac:dyDescent="0.25">
      <c r="A36" s="446"/>
      <c r="B36" s="504"/>
      <c r="C36" s="504"/>
      <c r="D36" s="504"/>
      <c r="E36" s="504"/>
      <c r="F36" s="504"/>
      <c r="G36" s="505"/>
    </row>
    <row r="37" spans="1:7" s="32" customFormat="1" ht="25.15" customHeight="1" x14ac:dyDescent="0.25">
      <c r="A37" s="446"/>
      <c r="B37" s="504"/>
      <c r="C37" s="504"/>
      <c r="D37" s="504"/>
      <c r="E37" s="504"/>
      <c r="F37" s="504"/>
      <c r="G37" s="505"/>
    </row>
    <row r="38" spans="1:7" s="32" customFormat="1" x14ac:dyDescent="0.25">
      <c r="A38" s="446"/>
      <c r="B38" s="504"/>
      <c r="C38" s="504"/>
      <c r="D38" s="504"/>
      <c r="E38" s="504"/>
      <c r="F38" s="504"/>
      <c r="G38" s="505"/>
    </row>
    <row r="39" spans="1:7" s="32" customFormat="1" x14ac:dyDescent="0.25">
      <c r="A39" s="446"/>
      <c r="B39" s="504"/>
      <c r="C39" s="504"/>
      <c r="D39" s="504"/>
      <c r="E39" s="504"/>
      <c r="F39" s="504"/>
      <c r="G39" s="505"/>
    </row>
    <row r="40" spans="1:7" s="510" customFormat="1" ht="27" customHeight="1" thickBot="1" x14ac:dyDescent="0.3">
      <c r="A40" s="506" t="s">
        <v>618</v>
      </c>
      <c r="B40" s="507">
        <v>424924</v>
      </c>
      <c r="C40" s="507">
        <v>424924</v>
      </c>
      <c r="D40" s="507">
        <v>0</v>
      </c>
      <c r="E40" s="507"/>
      <c r="F40" s="508">
        <v>0</v>
      </c>
      <c r="G40" s="509">
        <v>0</v>
      </c>
    </row>
    <row r="41" spans="1:7" ht="21" customHeight="1" x14ac:dyDescent="0.25">
      <c r="A41" s="1058" t="s">
        <v>826</v>
      </c>
      <c r="B41" s="1058"/>
      <c r="C41" s="1058"/>
      <c r="D41" s="1058"/>
      <c r="E41" s="1058"/>
      <c r="F41" s="1058"/>
      <c r="G41" s="1058"/>
    </row>
  </sheetData>
  <mergeCells count="9">
    <mergeCell ref="A41:G41"/>
    <mergeCell ref="A2:G2"/>
    <mergeCell ref="A3:G3"/>
    <mergeCell ref="A6:A7"/>
    <mergeCell ref="B6:D6"/>
    <mergeCell ref="F6:F7"/>
    <mergeCell ref="G6:G7"/>
    <mergeCell ref="E6:E7"/>
    <mergeCell ref="A4:G4"/>
  </mergeCells>
  <phoneticPr fontId="3" type="noConversion"/>
  <printOptions horizontalCentered="1"/>
  <pageMargins left="0.78740157480314965" right="0.78740157480314965" top="0.70866141732283472" bottom="0.70866141732283472" header="0.51181102362204722" footer="0.31496062992125984"/>
  <pageSetup paperSize="9" firstPageNumber="69" orientation="portrait" blackAndWhite="1" useFirstPageNumber="1" r:id="rId1"/>
  <headerFooter alignWithMargins="0">
    <oddFooter>&amp;C&amp;"Times New Roman,標準"1-&amp;"標楷體,標準"&amp;P</odd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
  <sheetViews>
    <sheetView view="pageBreakPreview" topLeftCell="A4" zoomScale="75" zoomScaleNormal="100" zoomScaleSheetLayoutView="75" workbookViewId="0">
      <selection activeCell="J40" sqref="J40"/>
    </sheetView>
  </sheetViews>
  <sheetFormatPr defaultRowHeight="16.5" x14ac:dyDescent="0.25"/>
  <cols>
    <col min="1" max="1" width="14.875" customWidth="1"/>
    <col min="2" max="6" width="14.375" customWidth="1"/>
    <col min="7" max="7" width="12.25" customWidth="1"/>
    <col min="8" max="8" width="12.75" customWidth="1"/>
    <col min="9" max="9" width="12.5" customWidth="1"/>
    <col min="10" max="10" width="11.75" customWidth="1"/>
    <col min="11" max="11" width="19.375" customWidth="1"/>
    <col min="12" max="12" width="19.375" bestFit="1" customWidth="1"/>
  </cols>
  <sheetData>
    <row r="1" spans="1:12" s="27" customFormat="1" x14ac:dyDescent="0.25"/>
    <row r="2" spans="1:12" s="9" customFormat="1" ht="24.95" customHeight="1" x14ac:dyDescent="0.3">
      <c r="A2" s="247"/>
      <c r="B2" s="247"/>
      <c r="C2" s="247"/>
      <c r="D2" s="247"/>
      <c r="E2" s="247"/>
      <c r="F2" s="248" t="s">
        <v>307</v>
      </c>
      <c r="G2" s="249" t="s">
        <v>314</v>
      </c>
      <c r="H2" s="247"/>
      <c r="I2" s="247"/>
      <c r="J2" s="247"/>
      <c r="K2" s="168"/>
      <c r="L2" s="168"/>
    </row>
    <row r="3" spans="1:12" s="9" customFormat="1" ht="24.95" customHeight="1" x14ac:dyDescent="0.4">
      <c r="A3" s="192"/>
      <c r="B3" s="192"/>
      <c r="C3" s="192"/>
      <c r="D3" s="192"/>
      <c r="E3" s="192"/>
      <c r="F3" s="251" t="s">
        <v>318</v>
      </c>
      <c r="G3" s="252" t="s">
        <v>319</v>
      </c>
      <c r="H3" s="192"/>
      <c r="I3" s="192"/>
      <c r="J3" s="192"/>
    </row>
    <row r="4" spans="1:12" s="9" customFormat="1" ht="21.75" customHeight="1" thickBot="1" x14ac:dyDescent="0.3">
      <c r="D4" s="183"/>
      <c r="E4" s="183"/>
      <c r="F4" s="54" t="s">
        <v>317</v>
      </c>
      <c r="G4" s="212" t="s">
        <v>842</v>
      </c>
      <c r="H4" s="183"/>
      <c r="L4" s="54" t="s">
        <v>133</v>
      </c>
    </row>
    <row r="5" spans="1:12" s="9" customFormat="1" ht="21.6" customHeight="1" x14ac:dyDescent="0.25">
      <c r="A5" s="1075" t="s">
        <v>272</v>
      </c>
      <c r="B5" s="1076"/>
      <c r="C5" s="1077"/>
      <c r="D5" s="949" t="s">
        <v>275</v>
      </c>
      <c r="E5" s="949"/>
      <c r="F5" s="949"/>
      <c r="G5" s="1074" t="s">
        <v>276</v>
      </c>
      <c r="H5" s="1074"/>
      <c r="I5" s="1078" t="s">
        <v>668</v>
      </c>
      <c r="J5" s="1079"/>
      <c r="K5" s="1080"/>
      <c r="L5" s="1081"/>
    </row>
    <row r="6" spans="1:12" s="9" customFormat="1" ht="20.45" customHeight="1" x14ac:dyDescent="0.25">
      <c r="A6" s="1089" t="s">
        <v>273</v>
      </c>
      <c r="B6" s="1092" t="s">
        <v>277</v>
      </c>
      <c r="C6" s="1092" t="s">
        <v>274</v>
      </c>
      <c r="D6" s="1092" t="s">
        <v>278</v>
      </c>
      <c r="E6" s="1068" t="s">
        <v>316</v>
      </c>
      <c r="F6" s="1092" t="s">
        <v>279</v>
      </c>
      <c r="G6" s="1068" t="s">
        <v>286</v>
      </c>
      <c r="H6" s="1068" t="s">
        <v>667</v>
      </c>
      <c r="I6" s="1085" t="s">
        <v>280</v>
      </c>
      <c r="J6" s="1086"/>
      <c r="K6" s="1068" t="s">
        <v>283</v>
      </c>
      <c r="L6" s="1082" t="s">
        <v>284</v>
      </c>
    </row>
    <row r="7" spans="1:12" s="9" customFormat="1" ht="14.45" customHeight="1" x14ac:dyDescent="0.25">
      <c r="A7" s="1090"/>
      <c r="B7" s="1093"/>
      <c r="C7" s="1093"/>
      <c r="D7" s="1093"/>
      <c r="E7" s="1093"/>
      <c r="F7" s="1093"/>
      <c r="G7" s="1069"/>
      <c r="H7" s="1069"/>
      <c r="I7" s="1087"/>
      <c r="J7" s="1088"/>
      <c r="K7" s="1069"/>
      <c r="L7" s="1083"/>
    </row>
    <row r="8" spans="1:12" s="9" customFormat="1" ht="30.6" customHeight="1" x14ac:dyDescent="0.25">
      <c r="A8" s="1091"/>
      <c r="B8" s="1094"/>
      <c r="C8" s="1094"/>
      <c r="D8" s="1094"/>
      <c r="E8" s="1094"/>
      <c r="F8" s="1094"/>
      <c r="G8" s="1070"/>
      <c r="H8" s="1070"/>
      <c r="I8" s="264" t="s">
        <v>281</v>
      </c>
      <c r="J8" s="265" t="s">
        <v>282</v>
      </c>
      <c r="K8" s="1070"/>
      <c r="L8" s="1084"/>
    </row>
    <row r="9" spans="1:12" s="9" customFormat="1" ht="23.45" customHeight="1" x14ac:dyDescent="0.3">
      <c r="A9" s="1072" t="s">
        <v>285</v>
      </c>
      <c r="B9" s="526">
        <v>32500</v>
      </c>
      <c r="C9" s="526">
        <v>3250000</v>
      </c>
      <c r="D9" s="526">
        <v>150</v>
      </c>
      <c r="E9" s="527">
        <v>0</v>
      </c>
      <c r="F9" s="528">
        <v>150</v>
      </c>
      <c r="G9" s="528">
        <v>15000</v>
      </c>
      <c r="H9" s="529">
        <v>0.46</v>
      </c>
      <c r="I9" s="527">
        <v>0</v>
      </c>
      <c r="J9" s="527">
        <v>0</v>
      </c>
      <c r="K9" s="527">
        <v>0</v>
      </c>
      <c r="L9" s="530">
        <v>0</v>
      </c>
    </row>
    <row r="10" spans="1:12" s="9" customFormat="1" ht="23.45" customHeight="1" x14ac:dyDescent="0.3">
      <c r="A10" s="1073"/>
      <c r="B10" s="531"/>
      <c r="C10" s="531"/>
      <c r="D10" s="526"/>
      <c r="E10" s="127"/>
      <c r="F10" s="478"/>
      <c r="G10" s="477"/>
      <c r="H10" s="477"/>
      <c r="I10" s="532"/>
      <c r="J10" s="533"/>
      <c r="K10" s="532"/>
      <c r="L10" s="534"/>
    </row>
    <row r="11" spans="1:12" s="9" customFormat="1" ht="22.15" customHeight="1" x14ac:dyDescent="0.3">
      <c r="A11" s="1073"/>
      <c r="B11" s="535"/>
      <c r="C11" s="535"/>
      <c r="D11" s="526"/>
      <c r="E11" s="127"/>
      <c r="F11" s="478"/>
      <c r="G11" s="477"/>
      <c r="H11" s="477"/>
      <c r="I11" s="532"/>
      <c r="J11" s="533"/>
      <c r="K11" s="532"/>
      <c r="L11" s="534"/>
    </row>
    <row r="12" spans="1:12" s="9" customFormat="1" ht="19.899999999999999" customHeight="1" x14ac:dyDescent="0.3">
      <c r="A12" s="1073"/>
      <c r="B12" s="531"/>
      <c r="C12" s="531"/>
      <c r="D12" s="526"/>
      <c r="E12" s="127"/>
      <c r="F12" s="526"/>
      <c r="G12" s="477"/>
      <c r="H12" s="477"/>
      <c r="I12" s="532"/>
      <c r="J12" s="533"/>
      <c r="K12" s="532"/>
      <c r="L12" s="534"/>
    </row>
    <row r="13" spans="1:12" s="9" customFormat="1" ht="20.45" customHeight="1" x14ac:dyDescent="0.3">
      <c r="A13" s="1073"/>
      <c r="B13" s="535"/>
      <c r="C13" s="535"/>
      <c r="D13" s="526"/>
      <c r="E13" s="127"/>
      <c r="F13" s="526"/>
      <c r="G13" s="477"/>
      <c r="H13" s="477"/>
      <c r="I13" s="532"/>
      <c r="J13" s="533"/>
      <c r="K13" s="532"/>
      <c r="L13" s="534"/>
    </row>
    <row r="14" spans="1:12" s="9" customFormat="1" ht="26.45" customHeight="1" x14ac:dyDescent="0.3">
      <c r="A14" s="536"/>
      <c r="B14" s="535"/>
      <c r="C14" s="535"/>
      <c r="D14" s="526"/>
      <c r="E14" s="127"/>
      <c r="F14" s="537"/>
      <c r="G14" s="477"/>
      <c r="H14" s="477"/>
      <c r="I14" s="532"/>
      <c r="J14" s="533"/>
      <c r="K14" s="532"/>
      <c r="L14" s="534"/>
    </row>
    <row r="15" spans="1:12" s="27" customFormat="1" ht="26.45" customHeight="1" x14ac:dyDescent="0.3">
      <c r="A15" s="24"/>
      <c r="B15" s="538"/>
      <c r="C15" s="538"/>
      <c r="D15" s="526"/>
      <c r="E15" s="526"/>
      <c r="F15" s="526"/>
      <c r="G15" s="439"/>
      <c r="H15" s="439"/>
      <c r="I15" s="532"/>
      <c r="J15" s="533"/>
      <c r="K15" s="532"/>
      <c r="L15" s="534"/>
    </row>
    <row r="16" spans="1:12" s="27" customFormat="1" ht="25.15" customHeight="1" x14ac:dyDescent="0.3">
      <c r="A16" s="10"/>
      <c r="B16" s="539"/>
      <c r="C16" s="539"/>
      <c r="D16" s="526"/>
      <c r="E16" s="540"/>
      <c r="F16" s="541"/>
      <c r="G16" s="439"/>
      <c r="H16" s="439"/>
      <c r="I16" s="532"/>
      <c r="J16" s="533"/>
      <c r="K16" s="532"/>
      <c r="L16" s="534"/>
    </row>
    <row r="17" spans="1:16" s="27" customFormat="1" ht="20.45" customHeight="1" x14ac:dyDescent="0.3">
      <c r="A17" s="19"/>
      <c r="B17" s="542"/>
      <c r="C17" s="542"/>
      <c r="D17" s="543"/>
      <c r="E17" s="544"/>
      <c r="F17" s="544"/>
      <c r="G17" s="441"/>
      <c r="H17" s="441"/>
      <c r="I17" s="545"/>
      <c r="J17" s="533"/>
      <c r="K17" s="545"/>
      <c r="L17" s="534"/>
    </row>
    <row r="18" spans="1:16" s="27" customFormat="1" ht="19.5" x14ac:dyDescent="0.3">
      <c r="A18" s="10"/>
      <c r="B18" s="539"/>
      <c r="C18" s="539"/>
      <c r="D18" s="526"/>
      <c r="E18" s="540"/>
      <c r="F18" s="546"/>
      <c r="G18" s="439"/>
      <c r="H18" s="439"/>
      <c r="I18" s="532"/>
      <c r="J18" s="533"/>
      <c r="K18" s="532"/>
      <c r="L18" s="534"/>
    </row>
    <row r="19" spans="1:16" s="27" customFormat="1" ht="21.95" customHeight="1" x14ac:dyDescent="0.25">
      <c r="A19" s="443"/>
      <c r="B19" s="547"/>
      <c r="C19" s="547"/>
      <c r="D19" s="548"/>
      <c r="E19" s="548"/>
      <c r="F19" s="548"/>
      <c r="G19" s="439"/>
      <c r="H19" s="439"/>
      <c r="I19" s="444"/>
      <c r="J19" s="549"/>
      <c r="K19" s="444"/>
      <c r="L19" s="550"/>
    </row>
    <row r="20" spans="1:16" s="27" customFormat="1" ht="21.95" customHeight="1" x14ac:dyDescent="0.25">
      <c r="A20" s="486"/>
      <c r="B20" s="551"/>
      <c r="C20" s="551"/>
      <c r="D20" s="548"/>
      <c r="E20" s="548"/>
      <c r="F20" s="548"/>
      <c r="G20" s="439"/>
      <c r="H20" s="439"/>
      <c r="I20" s="444"/>
      <c r="J20" s="549"/>
      <c r="K20" s="444"/>
      <c r="L20" s="550"/>
    </row>
    <row r="21" spans="1:16" s="27" customFormat="1" ht="21.95" customHeight="1" x14ac:dyDescent="0.25">
      <c r="A21" s="486"/>
      <c r="B21" s="551"/>
      <c r="C21" s="551"/>
      <c r="D21" s="548"/>
      <c r="E21" s="548"/>
      <c r="F21" s="548"/>
      <c r="G21" s="439"/>
      <c r="H21" s="439"/>
      <c r="I21" s="444"/>
      <c r="J21" s="549"/>
      <c r="K21" s="444"/>
      <c r="L21" s="550"/>
    </row>
    <row r="22" spans="1:16" s="27" customFormat="1" ht="21.95" customHeight="1" x14ac:dyDescent="0.25">
      <c r="A22" s="486"/>
      <c r="B22" s="551"/>
      <c r="C22" s="551"/>
      <c r="D22" s="548"/>
      <c r="E22" s="548"/>
      <c r="F22" s="548"/>
      <c r="G22" s="439"/>
      <c r="H22" s="439"/>
      <c r="I22" s="444"/>
      <c r="J22" s="549"/>
      <c r="K22" s="444"/>
      <c r="L22" s="550"/>
    </row>
    <row r="23" spans="1:16" s="27" customFormat="1" ht="35.25" customHeight="1" x14ac:dyDescent="0.25">
      <c r="A23" s="486"/>
      <c r="B23" s="551"/>
      <c r="C23" s="551"/>
      <c r="D23" s="548"/>
      <c r="E23" s="548"/>
      <c r="F23" s="548"/>
      <c r="G23" s="439"/>
      <c r="H23" s="439"/>
      <c r="I23" s="444"/>
      <c r="J23" s="549"/>
      <c r="K23" s="444"/>
      <c r="L23" s="550"/>
    </row>
    <row r="24" spans="1:16" s="27" customFormat="1" ht="88.15" customHeight="1" x14ac:dyDescent="0.25">
      <c r="A24" s="486"/>
      <c r="B24" s="551"/>
      <c r="C24" s="551"/>
      <c r="D24" s="548"/>
      <c r="E24" s="548"/>
      <c r="F24" s="548"/>
      <c r="G24" s="439"/>
      <c r="H24" s="439"/>
      <c r="I24" s="444"/>
      <c r="J24" s="549"/>
      <c r="K24" s="444"/>
      <c r="L24" s="550"/>
    </row>
    <row r="25" spans="1:16" s="27" customFormat="1" ht="83.45" customHeight="1" x14ac:dyDescent="0.25">
      <c r="A25" s="486"/>
      <c r="B25" s="551"/>
      <c r="C25" s="551"/>
      <c r="D25" s="548"/>
      <c r="E25" s="548"/>
      <c r="F25" s="548"/>
      <c r="G25" s="439"/>
      <c r="H25" s="439"/>
      <c r="I25" s="447"/>
      <c r="J25" s="549"/>
      <c r="K25" s="447"/>
      <c r="L25" s="550"/>
    </row>
    <row r="26" spans="1:16" s="27" customFormat="1" ht="13.9" customHeight="1" x14ac:dyDescent="0.25">
      <c r="A26" s="486"/>
      <c r="B26" s="551"/>
      <c r="C26" s="551"/>
      <c r="D26" s="552"/>
      <c r="E26" s="552"/>
      <c r="F26" s="552"/>
      <c r="G26" s="553"/>
      <c r="H26" s="553"/>
      <c r="I26" s="554"/>
      <c r="J26" s="555"/>
      <c r="K26" s="554"/>
      <c r="L26" s="556"/>
      <c r="M26" s="31"/>
      <c r="N26" s="31"/>
      <c r="O26" s="31"/>
      <c r="P26" s="31"/>
    </row>
    <row r="27" spans="1:16" s="126" customFormat="1" ht="20.25" thickBot="1" x14ac:dyDescent="0.35">
      <c r="A27" s="557" t="s">
        <v>287</v>
      </c>
      <c r="B27" s="558">
        <v>32500</v>
      </c>
      <c r="C27" s="558">
        <v>3250000</v>
      </c>
      <c r="D27" s="558">
        <v>150</v>
      </c>
      <c r="E27" s="558">
        <v>0</v>
      </c>
      <c r="F27" s="559">
        <v>150</v>
      </c>
      <c r="G27" s="559">
        <v>15000</v>
      </c>
      <c r="H27" s="529">
        <v>0.46</v>
      </c>
      <c r="I27" s="558">
        <v>0</v>
      </c>
      <c r="J27" s="558">
        <v>0</v>
      </c>
      <c r="K27" s="558">
        <v>0</v>
      </c>
      <c r="L27" s="560">
        <v>0</v>
      </c>
    </row>
    <row r="28" spans="1:16" s="51" customFormat="1" ht="46.9" customHeight="1" x14ac:dyDescent="0.25">
      <c r="A28" s="965" t="s">
        <v>546</v>
      </c>
      <c r="B28" s="1071"/>
      <c r="C28" s="1071"/>
      <c r="D28" s="1071"/>
      <c r="E28" s="1071"/>
      <c r="F28" s="1071"/>
      <c r="G28" s="1071"/>
      <c r="H28" s="1071"/>
      <c r="I28" s="1071"/>
      <c r="J28" s="1071"/>
      <c r="K28" s="1071"/>
      <c r="L28" s="1071"/>
    </row>
    <row r="29" spans="1:16" x14ac:dyDescent="0.25">
      <c r="A29" s="3"/>
      <c r="B29" s="3"/>
      <c r="C29" s="3"/>
      <c r="D29" s="2"/>
      <c r="E29" s="2"/>
      <c r="F29" s="2"/>
      <c r="G29" s="2"/>
      <c r="H29" s="2"/>
      <c r="I29" s="2"/>
    </row>
    <row r="30" spans="1:16" x14ac:dyDescent="0.25">
      <c r="A30" s="3"/>
      <c r="B30" s="3"/>
      <c r="C30" s="3"/>
      <c r="D30" s="2"/>
      <c r="E30" s="2"/>
      <c r="F30" s="2"/>
      <c r="G30" s="2"/>
      <c r="H30" s="2"/>
      <c r="I30" s="2"/>
    </row>
    <row r="31" spans="1:16" x14ac:dyDescent="0.25">
      <c r="A31" s="2"/>
      <c r="B31" s="2"/>
      <c r="C31" s="2"/>
      <c r="D31" s="2"/>
      <c r="E31" s="2"/>
      <c r="F31" s="2"/>
      <c r="G31" s="2"/>
      <c r="H31" s="2"/>
      <c r="I31" s="2"/>
    </row>
    <row r="32" spans="1:16" x14ac:dyDescent="0.25">
      <c r="A32" s="2"/>
      <c r="B32" s="2"/>
      <c r="C32" s="2"/>
      <c r="D32" s="2"/>
      <c r="E32" s="2"/>
      <c r="F32" s="2"/>
      <c r="G32" s="2"/>
      <c r="H32" s="2"/>
      <c r="I32" s="2"/>
    </row>
    <row r="33" spans="1:9" x14ac:dyDescent="0.25">
      <c r="A33" s="2"/>
      <c r="B33" s="2"/>
      <c r="C33" s="2"/>
      <c r="D33" s="2"/>
      <c r="E33" s="2"/>
      <c r="F33" s="2"/>
      <c r="G33" s="2"/>
      <c r="H33" s="2"/>
      <c r="I33" s="2"/>
    </row>
    <row r="34" spans="1:9" x14ac:dyDescent="0.25">
      <c r="A34" s="2"/>
      <c r="B34" s="2"/>
      <c r="C34" s="2"/>
      <c r="D34" s="2"/>
      <c r="E34" s="2"/>
      <c r="F34" s="2"/>
      <c r="G34" s="2"/>
      <c r="H34" s="2"/>
      <c r="I34" s="2"/>
    </row>
    <row r="35" spans="1:9" x14ac:dyDescent="0.25">
      <c r="A35" s="2"/>
      <c r="B35" s="2"/>
      <c r="C35" s="2"/>
      <c r="D35" s="2"/>
      <c r="E35" s="2"/>
      <c r="F35" s="2"/>
      <c r="G35" s="2"/>
      <c r="H35" s="2"/>
      <c r="I35" s="2"/>
    </row>
    <row r="36" spans="1:9" x14ac:dyDescent="0.25">
      <c r="A36" s="2"/>
      <c r="B36" s="2"/>
      <c r="C36" s="2"/>
      <c r="D36" s="2"/>
      <c r="E36" s="2"/>
      <c r="F36" s="2"/>
      <c r="G36" s="2"/>
      <c r="H36" s="2"/>
      <c r="I36" s="2"/>
    </row>
    <row r="37" spans="1:9" x14ac:dyDescent="0.25">
      <c r="A37" s="2"/>
      <c r="B37" s="2"/>
      <c r="C37" s="2"/>
      <c r="D37" s="2"/>
      <c r="E37" s="2"/>
      <c r="F37" s="2"/>
      <c r="G37" s="2"/>
      <c r="H37" s="2"/>
      <c r="I37" s="2"/>
    </row>
    <row r="38" spans="1:9" x14ac:dyDescent="0.25">
      <c r="A38" s="2"/>
      <c r="B38" s="2"/>
      <c r="C38" s="2"/>
      <c r="D38" s="2"/>
      <c r="E38" s="2"/>
      <c r="F38" s="2"/>
      <c r="G38" s="2"/>
      <c r="H38" s="2"/>
      <c r="I38" s="2"/>
    </row>
    <row r="39" spans="1:9" x14ac:dyDescent="0.25">
      <c r="A39" s="2"/>
      <c r="B39" s="2"/>
      <c r="C39" s="2"/>
      <c r="D39" s="2"/>
      <c r="E39" s="2"/>
      <c r="F39" s="2"/>
      <c r="G39" s="2"/>
      <c r="H39" s="2"/>
      <c r="I39" s="2"/>
    </row>
    <row r="40" spans="1:9" x14ac:dyDescent="0.25">
      <c r="A40" s="2"/>
      <c r="B40" s="2"/>
      <c r="C40" s="2"/>
      <c r="D40" s="2"/>
      <c r="E40" s="2"/>
      <c r="F40" s="2"/>
      <c r="G40" s="2"/>
      <c r="H40" s="2"/>
      <c r="I40" s="2"/>
    </row>
    <row r="41" spans="1:9" x14ac:dyDescent="0.25">
      <c r="A41" s="2"/>
      <c r="B41" s="2"/>
      <c r="C41" s="2"/>
      <c r="D41" s="2"/>
      <c r="E41" s="2"/>
      <c r="F41" s="2"/>
      <c r="G41" s="2"/>
      <c r="H41" s="2"/>
      <c r="I41" s="2"/>
    </row>
    <row r="42" spans="1:9" x14ac:dyDescent="0.25">
      <c r="A42" s="2"/>
      <c r="B42" s="2"/>
      <c r="C42" s="2"/>
      <c r="D42" s="2"/>
      <c r="E42" s="2"/>
      <c r="F42" s="2"/>
      <c r="G42" s="2"/>
      <c r="H42" s="2"/>
      <c r="I42" s="2"/>
    </row>
    <row r="43" spans="1:9" x14ac:dyDescent="0.25">
      <c r="A43" s="2"/>
      <c r="B43" s="2"/>
      <c r="C43" s="2"/>
      <c r="D43" s="2"/>
      <c r="E43" s="2"/>
      <c r="F43" s="2"/>
      <c r="G43" s="2"/>
      <c r="H43" s="2"/>
      <c r="I43" s="2"/>
    </row>
    <row r="44" spans="1:9" x14ac:dyDescent="0.25">
      <c r="A44" s="2"/>
      <c r="B44" s="2"/>
      <c r="C44" s="2"/>
      <c r="D44" s="2"/>
      <c r="E44" s="2"/>
      <c r="F44" s="2"/>
      <c r="G44" s="2"/>
      <c r="H44" s="2"/>
      <c r="I44" s="2"/>
    </row>
    <row r="45" spans="1:9" x14ac:dyDescent="0.25">
      <c r="A45" s="2"/>
      <c r="B45" s="2"/>
      <c r="C45" s="2"/>
      <c r="D45" s="2"/>
      <c r="E45" s="2"/>
      <c r="F45" s="2"/>
      <c r="G45" s="2"/>
      <c r="H45" s="2"/>
      <c r="I45" s="2"/>
    </row>
    <row r="46" spans="1:9" x14ac:dyDescent="0.25">
      <c r="A46" s="2"/>
      <c r="B46" s="2"/>
      <c r="C46" s="2"/>
      <c r="D46" s="2"/>
      <c r="E46" s="2"/>
      <c r="F46" s="2"/>
      <c r="G46" s="2"/>
      <c r="H46" s="2"/>
      <c r="I46" s="2"/>
    </row>
    <row r="47" spans="1:9" x14ac:dyDescent="0.25">
      <c r="A47" s="2"/>
      <c r="B47" s="2"/>
      <c r="C47" s="2"/>
      <c r="D47" s="2"/>
      <c r="E47" s="2"/>
      <c r="F47" s="2"/>
      <c r="G47" s="2"/>
      <c r="H47" s="2"/>
      <c r="I47" s="2"/>
    </row>
    <row r="48" spans="1:9" x14ac:dyDescent="0.25">
      <c r="A48" s="2"/>
      <c r="B48" s="2"/>
      <c r="C48" s="2"/>
      <c r="D48" s="2"/>
      <c r="E48" s="2"/>
      <c r="F48" s="2"/>
      <c r="G48" s="2"/>
      <c r="H48" s="2"/>
      <c r="I48" s="2"/>
    </row>
    <row r="49" spans="1:9" x14ac:dyDescent="0.25">
      <c r="A49" s="2"/>
      <c r="B49" s="2"/>
      <c r="C49" s="2"/>
      <c r="D49" s="2"/>
      <c r="E49" s="2"/>
      <c r="F49" s="2"/>
      <c r="G49" s="2"/>
      <c r="H49" s="2"/>
      <c r="I49" s="2"/>
    </row>
    <row r="50" spans="1:9" x14ac:dyDescent="0.25">
      <c r="A50" s="2"/>
      <c r="B50" s="2"/>
      <c r="C50" s="2"/>
      <c r="D50" s="2"/>
      <c r="E50" s="2"/>
      <c r="F50" s="2"/>
      <c r="G50" s="2"/>
      <c r="H50" s="2"/>
      <c r="I50" s="2"/>
    </row>
    <row r="51" spans="1:9" x14ac:dyDescent="0.25">
      <c r="A51" s="2"/>
      <c r="B51" s="2"/>
      <c r="C51" s="2"/>
      <c r="D51" s="2"/>
      <c r="E51" s="2"/>
      <c r="F51" s="2"/>
      <c r="G51" s="2"/>
      <c r="H51" s="2"/>
      <c r="I51" s="2"/>
    </row>
    <row r="52" spans="1:9" x14ac:dyDescent="0.25">
      <c r="A52" s="2"/>
      <c r="B52" s="2"/>
      <c r="C52" s="2"/>
      <c r="D52" s="2"/>
      <c r="E52" s="2"/>
      <c r="F52" s="2"/>
      <c r="G52" s="2"/>
      <c r="H52" s="2"/>
      <c r="I52" s="2"/>
    </row>
    <row r="53" spans="1:9" x14ac:dyDescent="0.25">
      <c r="A53" s="2"/>
      <c r="B53" s="2"/>
      <c r="C53" s="2"/>
      <c r="D53" s="2"/>
      <c r="E53" s="2"/>
      <c r="F53" s="2"/>
      <c r="G53" s="2"/>
      <c r="H53" s="2"/>
      <c r="I53" s="2"/>
    </row>
    <row r="54" spans="1:9" x14ac:dyDescent="0.25">
      <c r="A54" s="2"/>
      <c r="B54" s="2"/>
      <c r="C54" s="2"/>
      <c r="D54" s="2"/>
      <c r="E54" s="2"/>
      <c r="F54" s="2"/>
      <c r="G54" s="2"/>
      <c r="H54" s="2"/>
      <c r="I54" s="2"/>
    </row>
    <row r="55" spans="1:9" x14ac:dyDescent="0.25">
      <c r="A55" s="2"/>
      <c r="B55" s="2"/>
      <c r="C55" s="2"/>
      <c r="D55" s="2"/>
      <c r="E55" s="2"/>
      <c r="F55" s="2"/>
      <c r="G55" s="2"/>
      <c r="H55" s="2"/>
      <c r="I55" s="2"/>
    </row>
    <row r="56" spans="1:9" x14ac:dyDescent="0.25">
      <c r="A56" s="2"/>
      <c r="B56" s="2"/>
      <c r="C56" s="2"/>
      <c r="D56" s="2"/>
      <c r="E56" s="2"/>
      <c r="F56" s="2"/>
      <c r="G56" s="2"/>
      <c r="H56" s="2"/>
      <c r="I56" s="2"/>
    </row>
    <row r="57" spans="1:9" x14ac:dyDescent="0.25">
      <c r="A57" s="2"/>
      <c r="B57" s="2"/>
      <c r="C57" s="2"/>
      <c r="D57" s="2"/>
      <c r="E57" s="2"/>
      <c r="F57" s="2"/>
      <c r="G57" s="2"/>
      <c r="H57" s="2"/>
      <c r="I57" s="2"/>
    </row>
    <row r="58" spans="1:9" x14ac:dyDescent="0.25">
      <c r="A58" s="1"/>
      <c r="B58" s="1"/>
      <c r="C58" s="1"/>
      <c r="D58" s="1"/>
      <c r="E58" s="1"/>
      <c r="F58" s="1"/>
      <c r="G58" s="1"/>
      <c r="H58" s="1"/>
      <c r="I58" s="1"/>
    </row>
    <row r="59" spans="1:9" x14ac:dyDescent="0.25">
      <c r="A59" s="1"/>
      <c r="B59" s="1"/>
      <c r="C59" s="1"/>
      <c r="D59" s="1"/>
      <c r="E59" s="1"/>
      <c r="F59" s="1"/>
      <c r="G59" s="1"/>
      <c r="H59" s="1"/>
      <c r="I59" s="1"/>
    </row>
    <row r="60" spans="1:9" x14ac:dyDescent="0.25">
      <c r="A60" s="1"/>
      <c r="B60" s="1"/>
      <c r="C60" s="1"/>
      <c r="D60" s="1"/>
      <c r="E60" s="1"/>
      <c r="F60" s="1"/>
      <c r="G60" s="1"/>
      <c r="H60" s="1"/>
      <c r="I60" s="1"/>
    </row>
    <row r="61" spans="1:9" x14ac:dyDescent="0.25">
      <c r="A61" s="1"/>
      <c r="B61" s="1"/>
      <c r="C61" s="1"/>
      <c r="D61" s="1"/>
      <c r="E61" s="1"/>
      <c r="F61" s="1"/>
      <c r="G61" s="1"/>
      <c r="H61" s="1"/>
      <c r="I61" s="1"/>
    </row>
    <row r="62" spans="1:9" x14ac:dyDescent="0.25">
      <c r="A62" s="1"/>
      <c r="B62" s="1"/>
      <c r="C62" s="1"/>
      <c r="D62" s="1"/>
      <c r="E62" s="1"/>
      <c r="F62" s="1"/>
      <c r="G62" s="1"/>
      <c r="H62" s="1"/>
      <c r="I62" s="1"/>
    </row>
    <row r="63" spans="1:9" x14ac:dyDescent="0.25">
      <c r="A63" s="1"/>
      <c r="B63" s="1"/>
      <c r="C63" s="1"/>
      <c r="D63" s="1"/>
      <c r="E63" s="1"/>
      <c r="F63" s="1"/>
      <c r="G63" s="1"/>
      <c r="H63" s="1"/>
      <c r="I63" s="1"/>
    </row>
    <row r="64" spans="1:9" x14ac:dyDescent="0.25">
      <c r="A64" s="1"/>
      <c r="B64" s="1"/>
      <c r="C64" s="1"/>
      <c r="D64" s="1"/>
      <c r="E64" s="1"/>
      <c r="F64" s="1"/>
      <c r="G64" s="1"/>
      <c r="H64" s="1"/>
      <c r="I64" s="1"/>
    </row>
    <row r="65" spans="1:9" x14ac:dyDescent="0.25">
      <c r="A65" s="1"/>
      <c r="B65" s="1"/>
      <c r="C65" s="1"/>
      <c r="D65" s="1"/>
      <c r="E65" s="1"/>
      <c r="F65" s="1"/>
      <c r="G65" s="1"/>
      <c r="H65" s="1"/>
      <c r="I65" s="1"/>
    </row>
    <row r="66" spans="1:9" x14ac:dyDescent="0.25">
      <c r="A66" s="1"/>
      <c r="B66" s="1"/>
      <c r="C66" s="1"/>
      <c r="D66" s="1"/>
      <c r="E66" s="1"/>
      <c r="F66" s="1"/>
      <c r="G66" s="1"/>
      <c r="H66" s="1"/>
      <c r="I66" s="1"/>
    </row>
    <row r="67" spans="1:9" x14ac:dyDescent="0.25">
      <c r="A67" s="1"/>
      <c r="B67" s="1"/>
      <c r="C67" s="1"/>
      <c r="D67" s="1"/>
      <c r="E67" s="1"/>
      <c r="F67" s="1"/>
      <c r="G67" s="1"/>
      <c r="H67" s="1"/>
      <c r="I67" s="1"/>
    </row>
    <row r="68" spans="1:9" x14ac:dyDescent="0.25">
      <c r="A68" s="1"/>
      <c r="B68" s="1"/>
      <c r="C68" s="1"/>
      <c r="D68" s="1"/>
      <c r="E68" s="1"/>
      <c r="F68" s="1"/>
      <c r="G68" s="1"/>
      <c r="H68" s="1"/>
      <c r="I68" s="1"/>
    </row>
    <row r="69" spans="1:9" x14ac:dyDescent="0.25">
      <c r="A69" s="1"/>
      <c r="B69" s="1"/>
      <c r="C69" s="1"/>
      <c r="D69" s="1"/>
      <c r="E69" s="1"/>
      <c r="F69" s="1"/>
      <c r="G69" s="1"/>
      <c r="H69" s="1"/>
      <c r="I69" s="1"/>
    </row>
    <row r="70" spans="1:9" x14ac:dyDescent="0.25">
      <c r="A70" s="1"/>
      <c r="B70" s="1"/>
      <c r="C70" s="1"/>
      <c r="D70" s="1"/>
      <c r="E70" s="1"/>
      <c r="F70" s="1"/>
      <c r="G70" s="1"/>
      <c r="H70" s="1"/>
      <c r="I70" s="1"/>
    </row>
    <row r="71" spans="1:9" x14ac:dyDescent="0.25">
      <c r="A71" s="1"/>
      <c r="B71" s="1"/>
      <c r="C71" s="1"/>
      <c r="D71" s="1"/>
      <c r="E71" s="1"/>
      <c r="F71" s="1"/>
      <c r="G71" s="1"/>
      <c r="H71" s="1"/>
      <c r="I71" s="1"/>
    </row>
    <row r="72" spans="1:9" x14ac:dyDescent="0.25">
      <c r="A72" s="1"/>
      <c r="B72" s="1"/>
      <c r="C72" s="1"/>
      <c r="D72" s="1"/>
      <c r="E72" s="1"/>
      <c r="F72" s="1"/>
      <c r="G72" s="1"/>
      <c r="H72" s="1"/>
      <c r="I72" s="1"/>
    </row>
    <row r="73" spans="1:9" x14ac:dyDescent="0.25">
      <c r="A73" s="1"/>
      <c r="B73" s="1"/>
      <c r="C73" s="1"/>
      <c r="D73" s="1"/>
      <c r="E73" s="1"/>
      <c r="F73" s="1"/>
      <c r="G73" s="1"/>
      <c r="H73" s="1"/>
      <c r="I73" s="1"/>
    </row>
    <row r="74" spans="1:9" x14ac:dyDescent="0.25">
      <c r="A74" s="1"/>
      <c r="B74" s="1"/>
      <c r="C74" s="1"/>
      <c r="D74" s="1"/>
      <c r="E74" s="1"/>
      <c r="F74" s="1"/>
      <c r="G74" s="1"/>
      <c r="H74" s="1"/>
      <c r="I74" s="1"/>
    </row>
    <row r="75" spans="1:9" x14ac:dyDescent="0.25">
      <c r="A75" s="1"/>
      <c r="B75" s="1"/>
      <c r="C75" s="1"/>
      <c r="D75" s="1"/>
      <c r="E75" s="1"/>
      <c r="F75" s="1"/>
      <c r="G75" s="1"/>
      <c r="H75" s="1"/>
      <c r="I75" s="1"/>
    </row>
    <row r="76" spans="1:9" x14ac:dyDescent="0.25">
      <c r="A76" s="1"/>
      <c r="B76" s="1"/>
      <c r="C76" s="1"/>
      <c r="D76" s="1"/>
      <c r="E76" s="1"/>
      <c r="F76" s="1"/>
      <c r="G76" s="1"/>
      <c r="H76" s="1"/>
      <c r="I76" s="1"/>
    </row>
    <row r="77" spans="1:9" x14ac:dyDescent="0.25">
      <c r="A77" s="1"/>
      <c r="B77" s="1"/>
      <c r="C77" s="1"/>
      <c r="D77" s="1"/>
      <c r="E77" s="1"/>
      <c r="F77" s="1"/>
      <c r="G77" s="1"/>
      <c r="H77" s="1"/>
      <c r="I77" s="1"/>
    </row>
    <row r="78" spans="1:9" x14ac:dyDescent="0.25">
      <c r="A78" s="1"/>
      <c r="B78" s="1"/>
      <c r="C78" s="1"/>
      <c r="D78" s="1"/>
      <c r="E78" s="1"/>
      <c r="F78" s="1"/>
      <c r="G78" s="1"/>
      <c r="H78" s="1"/>
      <c r="I78" s="1"/>
    </row>
    <row r="79" spans="1:9" x14ac:dyDescent="0.25">
      <c r="A79" s="1"/>
      <c r="B79" s="1"/>
      <c r="C79" s="1"/>
      <c r="D79" s="1"/>
      <c r="E79" s="1"/>
      <c r="F79" s="1"/>
      <c r="G79" s="1"/>
      <c r="H79" s="1"/>
      <c r="I79" s="1"/>
    </row>
    <row r="80" spans="1:9" x14ac:dyDescent="0.25">
      <c r="A80" s="1"/>
      <c r="B80" s="1"/>
      <c r="C80" s="1"/>
      <c r="D80" s="1"/>
      <c r="E80" s="1"/>
      <c r="F80" s="1"/>
      <c r="G80" s="1"/>
      <c r="H80" s="1"/>
      <c r="I80" s="1"/>
    </row>
    <row r="81" spans="1:9" x14ac:dyDescent="0.25">
      <c r="A81" s="1"/>
      <c r="B81" s="1"/>
      <c r="C81" s="1"/>
      <c r="D81" s="1"/>
      <c r="E81" s="1"/>
      <c r="F81" s="1"/>
      <c r="G81" s="1"/>
      <c r="H81" s="1"/>
      <c r="I81" s="1"/>
    </row>
    <row r="82" spans="1:9" x14ac:dyDescent="0.25">
      <c r="A82" s="1"/>
      <c r="B82" s="1"/>
      <c r="C82" s="1"/>
      <c r="D82" s="1"/>
      <c r="E82" s="1"/>
      <c r="F82" s="1"/>
      <c r="G82" s="1"/>
      <c r="H82" s="1"/>
      <c r="I82" s="1"/>
    </row>
    <row r="83" spans="1:9" x14ac:dyDescent="0.25">
      <c r="A83" s="1"/>
      <c r="B83" s="1"/>
      <c r="C83" s="1"/>
      <c r="D83" s="1"/>
      <c r="E83" s="1"/>
      <c r="F83" s="1"/>
      <c r="G83" s="1"/>
      <c r="H83" s="1"/>
      <c r="I83" s="1"/>
    </row>
    <row r="84" spans="1:9" x14ac:dyDescent="0.25">
      <c r="A84" s="1"/>
      <c r="B84" s="1"/>
      <c r="C84" s="1"/>
      <c r="D84" s="1"/>
      <c r="E84" s="1"/>
      <c r="F84" s="1"/>
      <c r="G84" s="1"/>
      <c r="H84" s="1"/>
      <c r="I84" s="1"/>
    </row>
    <row r="85" spans="1:9" x14ac:dyDescent="0.25">
      <c r="A85" s="1"/>
      <c r="B85" s="1"/>
      <c r="C85" s="1"/>
      <c r="D85" s="1"/>
      <c r="E85" s="1"/>
      <c r="F85" s="1"/>
      <c r="G85" s="1"/>
      <c r="H85" s="1"/>
      <c r="I85" s="1"/>
    </row>
    <row r="86" spans="1:9" x14ac:dyDescent="0.25">
      <c r="A86" s="1"/>
      <c r="B86" s="1"/>
      <c r="C86" s="1"/>
      <c r="D86" s="1"/>
      <c r="E86" s="1"/>
      <c r="F86" s="1"/>
      <c r="G86" s="1"/>
      <c r="H86" s="1"/>
      <c r="I86" s="1"/>
    </row>
    <row r="87" spans="1:9" x14ac:dyDescent="0.25">
      <c r="A87" s="1"/>
      <c r="B87" s="1"/>
      <c r="C87" s="1"/>
      <c r="D87" s="1"/>
      <c r="E87" s="1"/>
      <c r="F87" s="1"/>
      <c r="G87" s="1"/>
      <c r="H87" s="1"/>
      <c r="I87" s="1"/>
    </row>
  </sheetData>
  <mergeCells count="17">
    <mergeCell ref="D5:F5"/>
    <mergeCell ref="G5:H5"/>
    <mergeCell ref="A5:C5"/>
    <mergeCell ref="I5:L5"/>
    <mergeCell ref="L6:L8"/>
    <mergeCell ref="I6:J7"/>
    <mergeCell ref="A6:A8"/>
    <mergeCell ref="B6:B8"/>
    <mergeCell ref="C6:C8"/>
    <mergeCell ref="D6:D8"/>
    <mergeCell ref="E6:E8"/>
    <mergeCell ref="F6:F8"/>
    <mergeCell ref="G6:G8"/>
    <mergeCell ref="H6:H8"/>
    <mergeCell ref="K6:K8"/>
    <mergeCell ref="A28:L28"/>
    <mergeCell ref="A9:A13"/>
  </mergeCells>
  <phoneticPr fontId="15" type="noConversion"/>
  <pageMargins left="0.6692913385826772" right="0.59055118110236227" top="0.70866141732283472" bottom="0.70866141732283472" header="0.51181102362204722" footer="0.31496062992125984"/>
  <pageSetup paperSize="9" firstPageNumber="70" orientation="portrait" blackAndWhite="1" useFirstPageNumber="1" r:id="rId1"/>
  <headerFooter alignWithMargins="0">
    <oddFooter>&amp;C&amp;"Times New Roman,標準"1-&amp;"標楷體,標準"&amp;P</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E28"/>
  <sheetViews>
    <sheetView view="pageBreakPreview" zoomScale="75" zoomScaleNormal="80" zoomScaleSheetLayoutView="75" workbookViewId="0">
      <selection activeCell="J40" sqref="J40"/>
    </sheetView>
  </sheetViews>
  <sheetFormatPr defaultColWidth="9" defaultRowHeight="16.5" x14ac:dyDescent="0.25"/>
  <cols>
    <col min="1" max="1" width="30.375" style="9" customWidth="1"/>
    <col min="2" max="2" width="19.5" style="9" customWidth="1"/>
    <col min="3" max="3" width="36.5" style="9" customWidth="1"/>
    <col min="4" max="16384" width="9" style="9"/>
  </cols>
  <sheetData>
    <row r="2" spans="1:5" ht="21" x14ac:dyDescent="0.3">
      <c r="A2" s="943" t="s">
        <v>226</v>
      </c>
      <c r="B2" s="943"/>
      <c r="C2" s="943"/>
    </row>
    <row r="3" spans="1:5" ht="25.5" x14ac:dyDescent="0.4">
      <c r="A3" s="944" t="s">
        <v>150</v>
      </c>
      <c r="B3" s="944"/>
      <c r="C3" s="944"/>
    </row>
    <row r="4" spans="1:5" ht="20.45" customHeight="1" x14ac:dyDescent="0.25">
      <c r="A4" s="1101" t="s">
        <v>786</v>
      </c>
      <c r="B4" s="1101"/>
      <c r="C4" s="946"/>
    </row>
    <row r="5" spans="1:5" s="51" customFormat="1" ht="20.45" customHeight="1" thickBot="1" x14ac:dyDescent="0.3">
      <c r="C5" s="220" t="s">
        <v>133</v>
      </c>
      <c r="D5" s="54"/>
    </row>
    <row r="6" spans="1:5" s="28" customFormat="1" ht="21" customHeight="1" x14ac:dyDescent="0.25">
      <c r="A6" s="1095" t="s">
        <v>35</v>
      </c>
      <c r="B6" s="1097" t="s">
        <v>184</v>
      </c>
      <c r="C6" s="1099" t="s">
        <v>75</v>
      </c>
    </row>
    <row r="7" spans="1:5" s="28" customFormat="1" ht="33.6" customHeight="1" x14ac:dyDescent="0.25">
      <c r="A7" s="1096"/>
      <c r="B7" s="1098"/>
      <c r="C7" s="1100"/>
      <c r="E7" s="128"/>
    </row>
    <row r="8" spans="1:5" s="49" customFormat="1" ht="24" customHeight="1" x14ac:dyDescent="0.25">
      <c r="A8" s="561" t="s">
        <v>456</v>
      </c>
      <c r="B8" s="575">
        <v>35985652</v>
      </c>
      <c r="C8" s="570"/>
    </row>
    <row r="9" spans="1:5" ht="24" customHeight="1" x14ac:dyDescent="0.25">
      <c r="A9" s="562" t="s">
        <v>457</v>
      </c>
      <c r="B9" s="113"/>
      <c r="C9" s="572"/>
    </row>
    <row r="10" spans="1:5" s="155" customFormat="1" ht="24" customHeight="1" x14ac:dyDescent="0.25">
      <c r="A10" s="581" t="s">
        <v>619</v>
      </c>
      <c r="B10" s="114"/>
      <c r="C10" s="572"/>
    </row>
    <row r="11" spans="1:5" ht="24" customHeight="1" x14ac:dyDescent="0.25">
      <c r="A11" s="581" t="s">
        <v>620</v>
      </c>
      <c r="B11" s="114">
        <v>2445755</v>
      </c>
      <c r="C11" s="563"/>
    </row>
    <row r="12" spans="1:5" ht="24" customHeight="1" x14ac:dyDescent="0.25">
      <c r="A12" s="582" t="s">
        <v>621</v>
      </c>
      <c r="B12" s="576"/>
      <c r="C12" s="564"/>
    </row>
    <row r="13" spans="1:5" ht="24" customHeight="1" x14ac:dyDescent="0.25">
      <c r="A13" s="582" t="s">
        <v>622</v>
      </c>
      <c r="B13" s="576"/>
      <c r="C13" s="565"/>
    </row>
    <row r="14" spans="1:5" ht="68.45" customHeight="1" x14ac:dyDescent="0.25">
      <c r="A14" s="582" t="s">
        <v>623</v>
      </c>
      <c r="B14" s="576">
        <v>1000</v>
      </c>
      <c r="C14" s="565" t="s">
        <v>802</v>
      </c>
    </row>
    <row r="15" spans="1:5" ht="24" customHeight="1" x14ac:dyDescent="0.25">
      <c r="A15" s="566"/>
      <c r="B15" s="576"/>
      <c r="C15" s="567"/>
    </row>
    <row r="16" spans="1:5" ht="24" customHeight="1" x14ac:dyDescent="0.25">
      <c r="A16" s="37"/>
      <c r="B16" s="577"/>
      <c r="C16" s="567"/>
    </row>
    <row r="17" spans="1:3" ht="24" customHeight="1" x14ac:dyDescent="0.25">
      <c r="A17" s="37"/>
      <c r="B17" s="577"/>
      <c r="C17" s="567"/>
    </row>
    <row r="18" spans="1:3" ht="24" customHeight="1" x14ac:dyDescent="0.25">
      <c r="A18" s="568" t="s">
        <v>138</v>
      </c>
      <c r="B18" s="577"/>
      <c r="C18" s="573"/>
    </row>
    <row r="19" spans="1:3" ht="24" customHeight="1" x14ac:dyDescent="0.25">
      <c r="A19" s="580" t="s">
        <v>624</v>
      </c>
      <c r="B19" s="577"/>
      <c r="C19" s="573"/>
    </row>
    <row r="20" spans="1:3" ht="24" customHeight="1" x14ac:dyDescent="0.25">
      <c r="A20" s="580" t="s">
        <v>625</v>
      </c>
      <c r="B20" s="577"/>
      <c r="C20" s="573"/>
    </row>
    <row r="21" spans="1:3" ht="33" x14ac:dyDescent="0.25">
      <c r="A21" s="580" t="s">
        <v>37</v>
      </c>
      <c r="B21" s="576">
        <v>350000</v>
      </c>
      <c r="C21" s="565" t="s">
        <v>878</v>
      </c>
    </row>
    <row r="22" spans="1:3" ht="24" customHeight="1" x14ac:dyDescent="0.25">
      <c r="A22" s="486"/>
      <c r="B22" s="578"/>
      <c r="C22" s="513"/>
    </row>
    <row r="23" spans="1:3" ht="47.45" customHeight="1" x14ac:dyDescent="0.25">
      <c r="A23" s="486"/>
      <c r="B23" s="578"/>
      <c r="C23" s="513"/>
    </row>
    <row r="24" spans="1:3" ht="24" customHeight="1" x14ac:dyDescent="0.25">
      <c r="A24" s="486"/>
      <c r="B24" s="578"/>
      <c r="C24" s="513"/>
    </row>
    <row r="25" spans="1:3" ht="24" customHeight="1" x14ac:dyDescent="0.25">
      <c r="A25" s="486"/>
      <c r="B25" s="578"/>
      <c r="C25" s="513"/>
    </row>
    <row r="26" spans="1:3" ht="24" customHeight="1" x14ac:dyDescent="0.25">
      <c r="A26" s="486"/>
      <c r="B26" s="578"/>
      <c r="C26" s="513"/>
    </row>
    <row r="27" spans="1:3" ht="24" customHeight="1" x14ac:dyDescent="0.25">
      <c r="A27" s="486"/>
      <c r="B27" s="578"/>
      <c r="C27" s="513"/>
    </row>
    <row r="28" spans="1:3" s="185" customFormat="1" ht="24" customHeight="1" thickBot="1" x14ac:dyDescent="0.3">
      <c r="A28" s="569" t="s">
        <v>139</v>
      </c>
      <c r="B28" s="579">
        <v>38082407</v>
      </c>
      <c r="C28" s="574"/>
    </row>
  </sheetData>
  <mergeCells count="6">
    <mergeCell ref="A2:C2"/>
    <mergeCell ref="A3:C3"/>
    <mergeCell ref="A6:A7"/>
    <mergeCell ref="B6:B7"/>
    <mergeCell ref="C6:C7"/>
    <mergeCell ref="A4:C4"/>
  </mergeCells>
  <phoneticPr fontId="15" type="noConversion"/>
  <printOptions horizontalCentered="1"/>
  <pageMargins left="0.55118110236220474" right="0.55118110236220474" top="0.70866141732283472" bottom="0.70866141732283472" header="0.39370078740157483" footer="0.31496062992125984"/>
  <pageSetup paperSize="9" firstPageNumber="72" orientation="portrait" blackAndWhite="1" useFirstPageNumber="1" r:id="rId1"/>
  <headerFooter alignWithMargins="0">
    <oddFooter>&amp;C&amp;"Times New Roman,標準"1-&amp;P</odd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2:F76"/>
  <sheetViews>
    <sheetView view="pageBreakPreview" zoomScaleNormal="100" zoomScaleSheetLayoutView="100" workbookViewId="0">
      <selection activeCell="J40" sqref="J40"/>
    </sheetView>
  </sheetViews>
  <sheetFormatPr defaultColWidth="9" defaultRowHeight="16.5" x14ac:dyDescent="0.25"/>
  <cols>
    <col min="1" max="1" width="19.625" style="27" customWidth="1"/>
    <col min="2" max="2" width="7.875" style="27" customWidth="1"/>
    <col min="3" max="3" width="12.125" style="88" customWidth="1"/>
    <col min="4" max="4" width="14.875" style="27" customWidth="1"/>
    <col min="5" max="5" width="13.75" style="27" customWidth="1"/>
    <col min="6" max="6" width="16.5" style="27" customWidth="1"/>
    <col min="7" max="7" width="11" style="27" customWidth="1"/>
    <col min="8" max="16384" width="9" style="27"/>
  </cols>
  <sheetData>
    <row r="2" spans="1:6" s="9" customFormat="1" ht="21" x14ac:dyDescent="0.3">
      <c r="A2" s="943" t="s">
        <v>227</v>
      </c>
      <c r="B2" s="943"/>
      <c r="C2" s="943"/>
      <c r="D2" s="943"/>
      <c r="E2" s="943"/>
      <c r="F2" s="943"/>
    </row>
    <row r="3" spans="1:6" s="9" customFormat="1" ht="25.5" x14ac:dyDescent="0.4">
      <c r="A3" s="959" t="s">
        <v>214</v>
      </c>
      <c r="B3" s="944"/>
      <c r="C3" s="944"/>
      <c r="D3" s="944"/>
      <c r="E3" s="944"/>
      <c r="F3" s="944"/>
    </row>
    <row r="4" spans="1:6" s="51" customFormat="1" ht="24.6" customHeight="1" thickBot="1" x14ac:dyDescent="0.3">
      <c r="C4" s="266" t="s">
        <v>835</v>
      </c>
      <c r="E4" s="54"/>
      <c r="F4" s="54" t="s">
        <v>133</v>
      </c>
    </row>
    <row r="5" spans="1:6" s="51" customFormat="1" ht="49.9" customHeight="1" x14ac:dyDescent="0.25">
      <c r="A5" s="476" t="s">
        <v>320</v>
      </c>
      <c r="B5" s="480" t="s">
        <v>74</v>
      </c>
      <c r="C5" s="191" t="s">
        <v>135</v>
      </c>
      <c r="D5" s="480" t="s">
        <v>73</v>
      </c>
      <c r="E5" s="191" t="s">
        <v>552</v>
      </c>
      <c r="F5" s="479" t="s">
        <v>321</v>
      </c>
    </row>
    <row r="6" spans="1:6" ht="18" customHeight="1" x14ac:dyDescent="0.25">
      <c r="A6" s="486" t="s">
        <v>111</v>
      </c>
      <c r="B6" s="586"/>
      <c r="C6" s="589"/>
      <c r="D6" s="593"/>
      <c r="E6" s="593"/>
      <c r="F6" s="550"/>
    </row>
    <row r="7" spans="1:6" ht="18" customHeight="1" x14ac:dyDescent="0.25">
      <c r="A7" s="588" t="s">
        <v>17</v>
      </c>
      <c r="B7" s="586" t="s">
        <v>228</v>
      </c>
      <c r="C7" s="589">
        <v>2814248</v>
      </c>
      <c r="D7" s="584">
        <v>3627.68</v>
      </c>
      <c r="E7" s="599">
        <v>10209180</v>
      </c>
      <c r="F7" s="550"/>
    </row>
    <row r="8" spans="1:6" ht="18" customHeight="1" x14ac:dyDescent="0.25">
      <c r="A8" s="588" t="s">
        <v>130</v>
      </c>
      <c r="B8" s="586" t="s">
        <v>72</v>
      </c>
      <c r="C8" s="589">
        <v>782572</v>
      </c>
      <c r="D8" s="584">
        <v>14078.64</v>
      </c>
      <c r="E8" s="599">
        <v>11017552</v>
      </c>
      <c r="F8" s="550"/>
    </row>
    <row r="9" spans="1:6" ht="18" customHeight="1" x14ac:dyDescent="0.25">
      <c r="A9" s="486" t="s">
        <v>81</v>
      </c>
      <c r="B9" s="586"/>
      <c r="C9" s="589"/>
      <c r="D9" s="593"/>
      <c r="E9" s="593"/>
      <c r="F9" s="550"/>
    </row>
    <row r="10" spans="1:6" ht="18" customHeight="1" x14ac:dyDescent="0.25">
      <c r="A10" s="588" t="s">
        <v>17</v>
      </c>
      <c r="B10" s="586" t="s">
        <v>228</v>
      </c>
      <c r="C10" s="589">
        <v>2652172</v>
      </c>
      <c r="D10" s="584">
        <v>3613.57</v>
      </c>
      <c r="E10" s="599">
        <v>9583796</v>
      </c>
      <c r="F10" s="550"/>
    </row>
    <row r="11" spans="1:6" ht="18" customHeight="1" x14ac:dyDescent="0.25">
      <c r="A11" s="588" t="s">
        <v>130</v>
      </c>
      <c r="B11" s="586" t="s">
        <v>72</v>
      </c>
      <c r="C11" s="589">
        <v>775741</v>
      </c>
      <c r="D11" s="584">
        <v>13664.81</v>
      </c>
      <c r="E11" s="599">
        <v>10600357</v>
      </c>
      <c r="F11" s="550"/>
    </row>
    <row r="12" spans="1:6" ht="18" customHeight="1" x14ac:dyDescent="0.25">
      <c r="A12" s="486" t="s">
        <v>62</v>
      </c>
      <c r="B12" s="590"/>
      <c r="C12" s="589"/>
      <c r="D12" s="593"/>
      <c r="E12" s="593"/>
      <c r="F12" s="550"/>
    </row>
    <row r="13" spans="1:6" ht="18" customHeight="1" x14ac:dyDescent="0.25">
      <c r="A13" s="588" t="s">
        <v>17</v>
      </c>
      <c r="B13" s="586" t="s">
        <v>228</v>
      </c>
      <c r="C13" s="583">
        <v>2776217</v>
      </c>
      <c r="D13" s="584">
        <v>3631.77</v>
      </c>
      <c r="E13" s="583">
        <v>10082583</v>
      </c>
      <c r="F13" s="550"/>
    </row>
    <row r="14" spans="1:6" ht="18" customHeight="1" x14ac:dyDescent="0.25">
      <c r="A14" s="588" t="s">
        <v>130</v>
      </c>
      <c r="B14" s="586" t="s">
        <v>72</v>
      </c>
      <c r="C14" s="583">
        <v>811939</v>
      </c>
      <c r="D14" s="584">
        <v>13443.29</v>
      </c>
      <c r="E14" s="583">
        <v>10915131</v>
      </c>
      <c r="F14" s="550"/>
    </row>
    <row r="15" spans="1:6" s="9" customFormat="1" ht="18" customHeight="1" x14ac:dyDescent="0.25">
      <c r="A15" s="486" t="s">
        <v>834</v>
      </c>
      <c r="B15" s="586"/>
      <c r="C15" s="587"/>
      <c r="D15" s="40"/>
      <c r="E15" s="40"/>
      <c r="F15" s="585"/>
    </row>
    <row r="16" spans="1:6" s="9" customFormat="1" ht="18" customHeight="1" x14ac:dyDescent="0.25">
      <c r="A16" s="588" t="s">
        <v>17</v>
      </c>
      <c r="B16" s="586" t="s">
        <v>53</v>
      </c>
      <c r="C16" s="583">
        <v>2770429</v>
      </c>
      <c r="D16" s="584">
        <v>3479.43</v>
      </c>
      <c r="E16" s="583">
        <v>9639523</v>
      </c>
      <c r="F16" s="585"/>
    </row>
    <row r="17" spans="1:6" s="9" customFormat="1" ht="18" customHeight="1" x14ac:dyDescent="0.25">
      <c r="A17" s="588" t="s">
        <v>353</v>
      </c>
      <c r="B17" s="586" t="s">
        <v>10</v>
      </c>
      <c r="C17" s="583">
        <v>799986</v>
      </c>
      <c r="D17" s="584">
        <v>12947.14</v>
      </c>
      <c r="E17" s="583">
        <v>10357533</v>
      </c>
      <c r="F17" s="585"/>
    </row>
    <row r="18" spans="1:6" s="9" customFormat="1" ht="18" customHeight="1" x14ac:dyDescent="0.25">
      <c r="A18" s="486" t="s">
        <v>833</v>
      </c>
      <c r="B18" s="586"/>
      <c r="C18" s="587"/>
      <c r="D18" s="40"/>
      <c r="E18" s="571"/>
      <c r="F18" s="585"/>
    </row>
    <row r="19" spans="1:6" s="9" customFormat="1" ht="18" customHeight="1" x14ac:dyDescent="0.25">
      <c r="A19" s="588" t="s">
        <v>350</v>
      </c>
      <c r="B19" s="586" t="s">
        <v>351</v>
      </c>
      <c r="C19" s="583">
        <v>2732866</v>
      </c>
      <c r="D19" s="584">
        <v>3421.36</v>
      </c>
      <c r="E19" s="583">
        <v>9350110</v>
      </c>
      <c r="F19" s="585"/>
    </row>
    <row r="20" spans="1:6" s="9" customFormat="1" ht="18" customHeight="1" x14ac:dyDescent="0.25">
      <c r="A20" s="588" t="s">
        <v>352</v>
      </c>
      <c r="B20" s="586" t="s">
        <v>346</v>
      </c>
      <c r="C20" s="583">
        <v>792209</v>
      </c>
      <c r="D20" s="584">
        <v>12592.22</v>
      </c>
      <c r="E20" s="583">
        <v>9975672</v>
      </c>
      <c r="F20" s="585"/>
    </row>
    <row r="21" spans="1:6" x14ac:dyDescent="0.25">
      <c r="A21" s="588"/>
      <c r="B21" s="586"/>
      <c r="C21" s="595"/>
      <c r="D21" s="596"/>
      <c r="E21" s="89"/>
      <c r="F21" s="550"/>
    </row>
    <row r="22" spans="1:6" x14ac:dyDescent="0.25">
      <c r="A22" s="588"/>
      <c r="B22" s="586"/>
      <c r="C22" s="595"/>
      <c r="D22" s="596"/>
      <c r="E22" s="89"/>
      <c r="F22" s="550"/>
    </row>
    <row r="23" spans="1:6" x14ac:dyDescent="0.25">
      <c r="A23" s="588"/>
      <c r="B23" s="586"/>
      <c r="C23" s="595"/>
      <c r="D23" s="596"/>
      <c r="E23" s="89"/>
      <c r="F23" s="550"/>
    </row>
    <row r="24" spans="1:6" x14ac:dyDescent="0.25">
      <c r="A24" s="486"/>
      <c r="B24" s="591"/>
      <c r="C24" s="595"/>
      <c r="D24" s="591"/>
      <c r="E24" s="89"/>
      <c r="F24" s="550"/>
    </row>
    <row r="25" spans="1:6" x14ac:dyDescent="0.25">
      <c r="A25" s="486"/>
      <c r="B25" s="591"/>
      <c r="C25" s="595"/>
      <c r="D25" s="591"/>
      <c r="E25" s="89"/>
      <c r="F25" s="550"/>
    </row>
    <row r="26" spans="1:6" x14ac:dyDescent="0.25">
      <c r="A26" s="486"/>
      <c r="B26" s="591"/>
      <c r="C26" s="595"/>
      <c r="D26" s="591"/>
      <c r="E26" s="89"/>
      <c r="F26" s="550"/>
    </row>
    <row r="27" spans="1:6" x14ac:dyDescent="0.25">
      <c r="A27" s="486"/>
      <c r="B27" s="591"/>
      <c r="C27" s="595"/>
      <c r="D27" s="591"/>
      <c r="E27" s="89"/>
      <c r="F27" s="550"/>
    </row>
    <row r="28" spans="1:6" x14ac:dyDescent="0.25">
      <c r="A28" s="486"/>
      <c r="B28" s="591"/>
      <c r="C28" s="595"/>
      <c r="D28" s="591"/>
      <c r="E28" s="89"/>
      <c r="F28" s="550"/>
    </row>
    <row r="29" spans="1:6" x14ac:dyDescent="0.25">
      <c r="A29" s="486"/>
      <c r="B29" s="591"/>
      <c r="C29" s="595"/>
      <c r="D29" s="591"/>
      <c r="E29" s="89"/>
      <c r="F29" s="550"/>
    </row>
    <row r="30" spans="1:6" x14ac:dyDescent="0.25">
      <c r="A30" s="486"/>
      <c r="B30" s="591"/>
      <c r="C30" s="595"/>
      <c r="D30" s="591"/>
      <c r="E30" s="89"/>
      <c r="F30" s="550"/>
    </row>
    <row r="31" spans="1:6" x14ac:dyDescent="0.25">
      <c r="A31" s="486"/>
      <c r="B31" s="591"/>
      <c r="C31" s="595"/>
      <c r="D31" s="591"/>
      <c r="E31" s="89"/>
      <c r="F31" s="550"/>
    </row>
    <row r="32" spans="1:6" x14ac:dyDescent="0.25">
      <c r="A32" s="486"/>
      <c r="B32" s="591"/>
      <c r="C32" s="595"/>
      <c r="D32" s="591"/>
      <c r="E32" s="89"/>
      <c r="F32" s="550"/>
    </row>
    <row r="33" spans="1:6" x14ac:dyDescent="0.25">
      <c r="A33" s="486"/>
      <c r="B33" s="591"/>
      <c r="C33" s="595"/>
      <c r="D33" s="591"/>
      <c r="E33" s="89"/>
      <c r="F33" s="550"/>
    </row>
    <row r="34" spans="1:6" x14ac:dyDescent="0.25">
      <c r="A34" s="486"/>
      <c r="B34" s="591"/>
      <c r="C34" s="595"/>
      <c r="D34" s="591"/>
      <c r="E34" s="89"/>
      <c r="F34" s="550"/>
    </row>
    <row r="35" spans="1:6" x14ac:dyDescent="0.25">
      <c r="A35" s="486"/>
      <c r="B35" s="591"/>
      <c r="C35" s="595"/>
      <c r="D35" s="591"/>
      <c r="E35" s="89"/>
      <c r="F35" s="550"/>
    </row>
    <row r="36" spans="1:6" x14ac:dyDescent="0.25">
      <c r="A36" s="486"/>
      <c r="B36" s="591"/>
      <c r="C36" s="595"/>
      <c r="D36" s="591"/>
      <c r="E36" s="89"/>
      <c r="F36" s="550"/>
    </row>
    <row r="37" spans="1:6" x14ac:dyDescent="0.25">
      <c r="A37" s="486"/>
      <c r="B37" s="591"/>
      <c r="C37" s="595"/>
      <c r="D37" s="591"/>
      <c r="E37" s="89"/>
      <c r="F37" s="550"/>
    </row>
    <row r="38" spans="1:6" x14ac:dyDescent="0.25">
      <c r="A38" s="486"/>
      <c r="B38" s="591"/>
      <c r="C38" s="595"/>
      <c r="D38" s="591"/>
      <c r="E38" s="89"/>
      <c r="F38" s="550"/>
    </row>
    <row r="39" spans="1:6" x14ac:dyDescent="0.25">
      <c r="A39" s="486"/>
      <c r="B39" s="591"/>
      <c r="C39" s="595"/>
      <c r="D39" s="591"/>
      <c r="E39" s="89"/>
      <c r="F39" s="550"/>
    </row>
    <row r="40" spans="1:6" x14ac:dyDescent="0.25">
      <c r="A40" s="486"/>
      <c r="B40" s="591"/>
      <c r="C40" s="595"/>
      <c r="D40" s="591"/>
      <c r="E40" s="89"/>
      <c r="F40" s="550"/>
    </row>
    <row r="41" spans="1:6" x14ac:dyDescent="0.25">
      <c r="A41" s="486"/>
      <c r="B41" s="591"/>
      <c r="C41" s="595"/>
      <c r="D41" s="591"/>
      <c r="E41" s="89"/>
      <c r="F41" s="550"/>
    </row>
    <row r="42" spans="1:6" x14ac:dyDescent="0.25">
      <c r="A42" s="486"/>
      <c r="B42" s="591"/>
      <c r="C42" s="595"/>
      <c r="D42" s="591"/>
      <c r="E42" s="89"/>
      <c r="F42" s="550"/>
    </row>
    <row r="43" spans="1:6" ht="17.25" thickBot="1" x14ac:dyDescent="0.3">
      <c r="A43" s="487"/>
      <c r="B43" s="592"/>
      <c r="C43" s="597"/>
      <c r="D43" s="592"/>
      <c r="E43" s="598"/>
      <c r="F43" s="594"/>
    </row>
    <row r="44" spans="1:6" x14ac:dyDescent="0.25">
      <c r="A44" s="9"/>
      <c r="E44" s="90"/>
    </row>
    <row r="45" spans="1:6" x14ac:dyDescent="0.25">
      <c r="A45" s="9"/>
      <c r="E45" s="90"/>
    </row>
    <row r="46" spans="1:6" x14ac:dyDescent="0.25">
      <c r="A46" s="9"/>
      <c r="E46" s="90"/>
    </row>
    <row r="47" spans="1:6" x14ac:dyDescent="0.25">
      <c r="A47" s="9"/>
      <c r="E47" s="90"/>
    </row>
    <row r="48" spans="1:6" x14ac:dyDescent="0.25">
      <c r="A48" s="9"/>
      <c r="E48" s="90"/>
    </row>
    <row r="49" spans="1:5" x14ac:dyDescent="0.25">
      <c r="A49" s="9"/>
      <c r="E49" s="90"/>
    </row>
    <row r="50" spans="1:5" x14ac:dyDescent="0.25">
      <c r="A50" s="9"/>
      <c r="E50" s="90"/>
    </row>
    <row r="51" spans="1:5" x14ac:dyDescent="0.25">
      <c r="A51" s="9"/>
      <c r="E51" s="90"/>
    </row>
    <row r="52" spans="1:5" x14ac:dyDescent="0.25">
      <c r="A52" s="9"/>
      <c r="E52" s="90"/>
    </row>
    <row r="53" spans="1:5" x14ac:dyDescent="0.25">
      <c r="A53" s="9"/>
      <c r="E53" s="90"/>
    </row>
    <row r="54" spans="1:5" x14ac:dyDescent="0.25">
      <c r="A54" s="9"/>
      <c r="E54" s="90"/>
    </row>
    <row r="55" spans="1:5" x14ac:dyDescent="0.25">
      <c r="A55" s="9"/>
      <c r="E55" s="90"/>
    </row>
    <row r="56" spans="1:5" x14ac:dyDescent="0.25">
      <c r="A56" s="9"/>
      <c r="E56" s="90"/>
    </row>
    <row r="57" spans="1:5" x14ac:dyDescent="0.25">
      <c r="A57" s="9"/>
      <c r="E57" s="90"/>
    </row>
    <row r="58" spans="1:5" x14ac:dyDescent="0.25">
      <c r="A58" s="9"/>
      <c r="E58" s="90"/>
    </row>
    <row r="59" spans="1:5" x14ac:dyDescent="0.25">
      <c r="A59" s="9"/>
      <c r="E59" s="90"/>
    </row>
    <row r="60" spans="1:5" x14ac:dyDescent="0.25">
      <c r="A60" s="9"/>
      <c r="E60" s="90"/>
    </row>
    <row r="61" spans="1:5" x14ac:dyDescent="0.25">
      <c r="A61" s="9"/>
      <c r="E61" s="90"/>
    </row>
    <row r="62" spans="1:5" x14ac:dyDescent="0.25">
      <c r="A62" s="9"/>
      <c r="E62" s="90"/>
    </row>
    <row r="63" spans="1:5" x14ac:dyDescent="0.25">
      <c r="A63" s="9"/>
      <c r="E63" s="90"/>
    </row>
    <row r="64" spans="1:5" x14ac:dyDescent="0.25">
      <c r="A64" s="9"/>
      <c r="E64" s="90"/>
    </row>
    <row r="65" spans="1:1" x14ac:dyDescent="0.25">
      <c r="A65" s="9"/>
    </row>
    <row r="66" spans="1:1" x14ac:dyDescent="0.25">
      <c r="A66" s="9"/>
    </row>
    <row r="67" spans="1:1" x14ac:dyDescent="0.25">
      <c r="A67" s="9"/>
    </row>
    <row r="68" spans="1:1" x14ac:dyDescent="0.25">
      <c r="A68" s="9"/>
    </row>
    <row r="69" spans="1:1" x14ac:dyDescent="0.25">
      <c r="A69" s="9"/>
    </row>
    <row r="70" spans="1:1" x14ac:dyDescent="0.25">
      <c r="A70" s="9"/>
    </row>
    <row r="71" spans="1:1" x14ac:dyDescent="0.25">
      <c r="A71" s="9"/>
    </row>
    <row r="72" spans="1:1" x14ac:dyDescent="0.25">
      <c r="A72" s="9"/>
    </row>
    <row r="73" spans="1:1" x14ac:dyDescent="0.25">
      <c r="A73" s="9"/>
    </row>
    <row r="74" spans="1:1" x14ac:dyDescent="0.25">
      <c r="A74" s="9"/>
    </row>
    <row r="75" spans="1:1" x14ac:dyDescent="0.25">
      <c r="A75" s="9"/>
    </row>
    <row r="76" spans="1:1" x14ac:dyDescent="0.25">
      <c r="A76" s="9"/>
    </row>
  </sheetData>
  <mergeCells count="2">
    <mergeCell ref="A2:F2"/>
    <mergeCell ref="A3:F3"/>
  </mergeCells>
  <phoneticPr fontId="3" type="noConversion"/>
  <printOptions horizontalCentered="1"/>
  <pageMargins left="0.78740157480314965" right="0.78740157480314965" top="0.70866141732283472" bottom="0.70866141732283472" header="0.78740157480314965" footer="0.31496062992125984"/>
  <pageSetup paperSize="9" firstPageNumber="76" orientation="portrait" blackAndWhite="1" useFirstPageNumber="1" r:id="rId1"/>
  <headerFooter alignWithMargins="0">
    <oddFooter>&amp;C&amp;"Times New Roman,標準"1-&amp;"標楷體,標準"&amp;P</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9"/>
  <dimension ref="A2:G39"/>
  <sheetViews>
    <sheetView view="pageBreakPreview" zoomScale="75" zoomScaleNormal="75" zoomScaleSheetLayoutView="75" workbookViewId="0">
      <selection activeCell="J40" sqref="J40"/>
    </sheetView>
  </sheetViews>
  <sheetFormatPr defaultColWidth="9" defaultRowHeight="19.899999999999999" customHeight="1" x14ac:dyDescent="0.3"/>
  <cols>
    <col min="1" max="1" width="23.125" style="9" customWidth="1"/>
    <col min="2" max="2" width="15.25" style="92" customWidth="1"/>
    <col min="3" max="3" width="14.375" style="92" customWidth="1"/>
    <col min="4" max="4" width="15.375" style="92" customWidth="1"/>
    <col min="5" max="5" width="21.625" style="92" customWidth="1"/>
    <col min="6" max="6" width="11.875" style="186" bestFit="1" customWidth="1"/>
    <col min="7" max="7" width="9" style="165"/>
    <col min="8" max="16384" width="9" style="92"/>
  </cols>
  <sheetData>
    <row r="2" spans="1:7" s="168" customFormat="1" ht="19.899999999999999" customHeight="1" x14ac:dyDescent="0.3">
      <c r="A2" s="943" t="s">
        <v>6</v>
      </c>
      <c r="B2" s="943"/>
      <c r="C2" s="943"/>
      <c r="D2" s="943"/>
      <c r="E2" s="943"/>
      <c r="F2" s="187"/>
      <c r="G2" s="188"/>
    </row>
    <row r="3" spans="1:7" s="168" customFormat="1" ht="22.15" customHeight="1" x14ac:dyDescent="0.4">
      <c r="A3" s="944" t="s">
        <v>458</v>
      </c>
      <c r="B3" s="944"/>
      <c r="C3" s="944"/>
      <c r="D3" s="944"/>
      <c r="E3" s="944"/>
      <c r="F3" s="187"/>
      <c r="G3" s="188"/>
    </row>
    <row r="4" spans="1:7" s="168" customFormat="1" ht="21" customHeight="1" thickBot="1" x14ac:dyDescent="0.35">
      <c r="A4" s="212" t="s">
        <v>836</v>
      </c>
      <c r="C4" s="212"/>
      <c r="E4" s="55" t="s">
        <v>38</v>
      </c>
      <c r="F4" s="608"/>
      <c r="G4" s="188"/>
    </row>
    <row r="5" spans="1:7" s="141" customFormat="1" ht="37.5" customHeight="1" x14ac:dyDescent="0.25">
      <c r="A5" s="475" t="s">
        <v>161</v>
      </c>
      <c r="B5" s="267" t="s">
        <v>459</v>
      </c>
      <c r="C5" s="268" t="s">
        <v>170</v>
      </c>
      <c r="D5" s="267" t="s">
        <v>460</v>
      </c>
      <c r="E5" s="269" t="s">
        <v>461</v>
      </c>
      <c r="F5" s="270"/>
      <c r="G5" s="270"/>
    </row>
    <row r="6" spans="1:7" s="141" customFormat="1" ht="18" customHeight="1" x14ac:dyDescent="0.25">
      <c r="A6" s="600" t="s">
        <v>462</v>
      </c>
      <c r="B6" s="605"/>
      <c r="C6" s="609"/>
      <c r="D6" s="605"/>
      <c r="E6" s="610"/>
      <c r="F6" s="611"/>
      <c r="G6" s="270"/>
    </row>
    <row r="7" spans="1:7" ht="18" customHeight="1" x14ac:dyDescent="0.3">
      <c r="A7" s="601" t="s">
        <v>411</v>
      </c>
      <c r="B7" s="606">
        <v>4039</v>
      </c>
      <c r="C7" s="613">
        <v>-17</v>
      </c>
      <c r="D7" s="606">
        <v>4022</v>
      </c>
      <c r="E7" s="1106" t="s">
        <v>890</v>
      </c>
      <c r="F7" s="612"/>
      <c r="G7" s="108"/>
    </row>
    <row r="8" spans="1:7" ht="18" customHeight="1" x14ac:dyDescent="0.3">
      <c r="A8" s="601" t="s">
        <v>412</v>
      </c>
      <c r="B8" s="606">
        <v>3075</v>
      </c>
      <c r="C8" s="613">
        <v>0</v>
      </c>
      <c r="D8" s="606">
        <v>3075</v>
      </c>
      <c r="E8" s="1107"/>
      <c r="F8" s="612"/>
      <c r="G8" s="108"/>
    </row>
    <row r="9" spans="1:7" ht="18" customHeight="1" x14ac:dyDescent="0.3">
      <c r="A9" s="601" t="s">
        <v>413</v>
      </c>
      <c r="B9" s="606">
        <v>0</v>
      </c>
      <c r="C9" s="613">
        <v>0</v>
      </c>
      <c r="D9" s="606">
        <v>0</v>
      </c>
      <c r="E9" s="1107"/>
      <c r="F9" s="612"/>
      <c r="G9" s="108"/>
    </row>
    <row r="10" spans="1:7" ht="18" customHeight="1" x14ac:dyDescent="0.3">
      <c r="A10" s="601" t="s">
        <v>414</v>
      </c>
      <c r="B10" s="606">
        <v>0</v>
      </c>
      <c r="C10" s="613">
        <v>0</v>
      </c>
      <c r="D10" s="606">
        <v>0</v>
      </c>
      <c r="E10" s="1107"/>
      <c r="F10" s="612"/>
      <c r="G10" s="108"/>
    </row>
    <row r="11" spans="1:7" ht="18" customHeight="1" x14ac:dyDescent="0.3">
      <c r="A11" s="601" t="s">
        <v>415</v>
      </c>
      <c r="B11" s="606">
        <v>26</v>
      </c>
      <c r="C11" s="613">
        <v>-1</v>
      </c>
      <c r="D11" s="606">
        <v>25</v>
      </c>
      <c r="E11" s="1107"/>
      <c r="F11" s="612"/>
      <c r="G11" s="108"/>
    </row>
    <row r="12" spans="1:7" ht="18" customHeight="1" x14ac:dyDescent="0.3">
      <c r="A12" s="601" t="s">
        <v>416</v>
      </c>
      <c r="B12" s="606">
        <v>122</v>
      </c>
      <c r="C12" s="613">
        <v>-10</v>
      </c>
      <c r="D12" s="606">
        <v>112</v>
      </c>
      <c r="E12" s="1107"/>
      <c r="F12" s="612"/>
      <c r="G12" s="108"/>
    </row>
    <row r="13" spans="1:7" ht="18" customHeight="1" x14ac:dyDescent="0.3">
      <c r="A13" s="601" t="s">
        <v>417</v>
      </c>
      <c r="B13" s="606">
        <v>153</v>
      </c>
      <c r="C13" s="613">
        <v>-5</v>
      </c>
      <c r="D13" s="606">
        <v>148</v>
      </c>
      <c r="E13" s="1107"/>
      <c r="F13" s="612"/>
      <c r="G13" s="108"/>
    </row>
    <row r="14" spans="1:7" ht="18" customHeight="1" x14ac:dyDescent="0.3">
      <c r="A14" s="601" t="s">
        <v>418</v>
      </c>
      <c r="B14" s="606">
        <v>2</v>
      </c>
      <c r="C14" s="613">
        <v>-1</v>
      </c>
      <c r="D14" s="606">
        <v>1</v>
      </c>
      <c r="E14" s="1107"/>
      <c r="F14" s="612"/>
      <c r="G14" s="108"/>
    </row>
    <row r="15" spans="1:7" ht="18" customHeight="1" x14ac:dyDescent="0.3">
      <c r="A15" s="601" t="s">
        <v>419</v>
      </c>
      <c r="B15" s="606">
        <v>661</v>
      </c>
      <c r="C15" s="613">
        <v>0</v>
      </c>
      <c r="D15" s="606">
        <v>661</v>
      </c>
      <c r="E15" s="1107"/>
      <c r="F15" s="612"/>
      <c r="G15" s="108"/>
    </row>
    <row r="16" spans="1:7" ht="18" customHeight="1" x14ac:dyDescent="0.3">
      <c r="A16" s="601" t="s">
        <v>420</v>
      </c>
      <c r="B16" s="606">
        <v>0</v>
      </c>
      <c r="C16" s="613">
        <v>0</v>
      </c>
      <c r="D16" s="606">
        <v>0</v>
      </c>
      <c r="E16" s="1107"/>
      <c r="F16" s="612"/>
      <c r="G16" s="108"/>
    </row>
    <row r="17" spans="1:7" ht="18" customHeight="1" x14ac:dyDescent="0.3">
      <c r="A17" s="601" t="s">
        <v>421</v>
      </c>
      <c r="B17" s="606">
        <v>0</v>
      </c>
      <c r="C17" s="613">
        <v>0</v>
      </c>
      <c r="D17" s="606">
        <v>0</v>
      </c>
      <c r="E17" s="1107"/>
      <c r="F17" s="612"/>
      <c r="G17" s="108"/>
    </row>
    <row r="18" spans="1:7" ht="18" customHeight="1" x14ac:dyDescent="0.3">
      <c r="A18" s="601" t="s">
        <v>422</v>
      </c>
      <c r="B18" s="606">
        <v>0</v>
      </c>
      <c r="C18" s="613">
        <v>0</v>
      </c>
      <c r="D18" s="606">
        <v>0</v>
      </c>
      <c r="E18" s="1107"/>
      <c r="F18" s="612"/>
      <c r="G18" s="108"/>
    </row>
    <row r="19" spans="1:7" ht="18" customHeight="1" x14ac:dyDescent="0.3">
      <c r="A19" s="601" t="s">
        <v>423</v>
      </c>
      <c r="B19" s="606">
        <v>1520</v>
      </c>
      <c r="C19" s="613">
        <v>0</v>
      </c>
      <c r="D19" s="606">
        <v>1520</v>
      </c>
      <c r="E19" s="1107"/>
      <c r="F19" s="612"/>
      <c r="G19" s="108"/>
    </row>
    <row r="20" spans="1:7" ht="18" hidden="1" customHeight="1" x14ac:dyDescent="0.3">
      <c r="A20" s="602" t="s">
        <v>463</v>
      </c>
      <c r="B20" s="606">
        <v>701</v>
      </c>
      <c r="C20" s="613">
        <v>0</v>
      </c>
      <c r="D20" s="606">
        <v>701</v>
      </c>
      <c r="E20" s="1107"/>
      <c r="F20" s="612"/>
      <c r="G20" s="108"/>
    </row>
    <row r="21" spans="1:7" ht="18" hidden="1" customHeight="1" x14ac:dyDescent="0.3">
      <c r="A21" s="602" t="s">
        <v>464</v>
      </c>
      <c r="B21" s="606">
        <v>519</v>
      </c>
      <c r="C21" s="613">
        <v>0</v>
      </c>
      <c r="D21" s="606">
        <v>519</v>
      </c>
      <c r="E21" s="1107"/>
      <c r="F21" s="612"/>
      <c r="G21" s="108"/>
    </row>
    <row r="22" spans="1:7" ht="18" hidden="1" customHeight="1" x14ac:dyDescent="0.3">
      <c r="A22" s="602" t="s">
        <v>93</v>
      </c>
      <c r="B22" s="606">
        <v>300</v>
      </c>
      <c r="C22" s="613">
        <v>0</v>
      </c>
      <c r="D22" s="606">
        <v>300</v>
      </c>
      <c r="E22" s="1107"/>
      <c r="F22" s="612"/>
      <c r="G22" s="108"/>
    </row>
    <row r="23" spans="1:7" ht="18" customHeight="1" x14ac:dyDescent="0.3">
      <c r="A23" s="603"/>
      <c r="B23" s="606"/>
      <c r="C23" s="606"/>
      <c r="D23" s="606"/>
      <c r="E23" s="1108"/>
    </row>
    <row r="24" spans="1:7" ht="18" customHeight="1" x14ac:dyDescent="0.3">
      <c r="A24" s="488" t="s">
        <v>94</v>
      </c>
      <c r="B24" s="606"/>
      <c r="C24" s="606"/>
      <c r="D24" s="606"/>
      <c r="E24" s="1108"/>
    </row>
    <row r="25" spans="1:7" ht="16.149999999999999" customHeight="1" x14ac:dyDescent="0.3">
      <c r="A25" s="603"/>
      <c r="B25" s="606"/>
      <c r="C25" s="606"/>
      <c r="D25" s="606"/>
      <c r="E25" s="1108"/>
    </row>
    <row r="26" spans="1:7" ht="16.149999999999999" customHeight="1" x14ac:dyDescent="0.3">
      <c r="A26" s="603"/>
      <c r="B26" s="606"/>
      <c r="C26" s="606"/>
      <c r="D26" s="606"/>
      <c r="E26" s="1108"/>
    </row>
    <row r="27" spans="1:7" ht="16.149999999999999" customHeight="1" x14ac:dyDescent="0.3">
      <c r="A27" s="603"/>
      <c r="B27" s="606"/>
      <c r="C27" s="606"/>
      <c r="D27" s="606"/>
      <c r="E27" s="1108"/>
    </row>
    <row r="28" spans="1:7" ht="16.149999999999999" customHeight="1" x14ac:dyDescent="0.3">
      <c r="A28" s="603"/>
      <c r="B28" s="606"/>
      <c r="C28" s="606"/>
      <c r="D28" s="606"/>
      <c r="E28" s="1108"/>
    </row>
    <row r="29" spans="1:7" ht="16.149999999999999" customHeight="1" x14ac:dyDescent="0.3">
      <c r="A29" s="603"/>
      <c r="B29" s="606"/>
      <c r="C29" s="606"/>
      <c r="D29" s="606"/>
      <c r="E29" s="1108"/>
    </row>
    <row r="30" spans="1:7" ht="16.149999999999999" customHeight="1" x14ac:dyDescent="0.3">
      <c r="A30" s="603"/>
      <c r="B30" s="606"/>
      <c r="C30" s="606"/>
      <c r="D30" s="606"/>
      <c r="E30" s="1108"/>
    </row>
    <row r="31" spans="1:7" ht="16.149999999999999" customHeight="1" x14ac:dyDescent="0.3">
      <c r="A31" s="603"/>
      <c r="B31" s="606"/>
      <c r="C31" s="606"/>
      <c r="D31" s="606"/>
      <c r="E31" s="1108"/>
    </row>
    <row r="32" spans="1:7" ht="16.149999999999999" customHeight="1" x14ac:dyDescent="0.3">
      <c r="A32" s="603"/>
      <c r="B32" s="606"/>
      <c r="C32" s="606"/>
      <c r="D32" s="606"/>
      <c r="E32" s="1108"/>
    </row>
    <row r="33" spans="1:6" ht="21" customHeight="1" x14ac:dyDescent="0.3">
      <c r="A33" s="603"/>
      <c r="B33" s="606"/>
      <c r="C33" s="606"/>
      <c r="D33" s="606"/>
      <c r="E33" s="1108"/>
    </row>
    <row r="34" spans="1:6" ht="17.25" x14ac:dyDescent="0.3">
      <c r="A34" s="603"/>
      <c r="B34" s="606"/>
      <c r="C34" s="606"/>
      <c r="D34" s="606"/>
      <c r="E34" s="1108"/>
    </row>
    <row r="35" spans="1:6" ht="16.149999999999999" customHeight="1" x14ac:dyDescent="0.3">
      <c r="A35" s="603"/>
      <c r="B35" s="606"/>
      <c r="C35" s="606"/>
      <c r="D35" s="606"/>
      <c r="E35" s="1108"/>
    </row>
    <row r="36" spans="1:6" ht="18" customHeight="1" thickBot="1" x14ac:dyDescent="0.35">
      <c r="A36" s="604" t="s">
        <v>195</v>
      </c>
      <c r="B36" s="607">
        <v>5559</v>
      </c>
      <c r="C36" s="614">
        <v>-17</v>
      </c>
      <c r="D36" s="607">
        <v>5542</v>
      </c>
      <c r="E36" s="615"/>
    </row>
    <row r="37" spans="1:6" s="9" customFormat="1" ht="16.5" x14ac:dyDescent="0.25">
      <c r="A37" s="618" t="s">
        <v>479</v>
      </c>
      <c r="B37" s="618"/>
      <c r="C37" s="618"/>
      <c r="D37" s="618"/>
      <c r="E37" s="618"/>
      <c r="F37" s="473"/>
    </row>
    <row r="38" spans="1:6" s="168" customFormat="1" ht="97.9" customHeight="1" x14ac:dyDescent="0.25">
      <c r="A38" s="1023" t="s">
        <v>837</v>
      </c>
      <c r="B38" s="1109"/>
      <c r="C38" s="1109"/>
      <c r="D38" s="1109"/>
      <c r="E38" s="1109"/>
      <c r="F38" s="616"/>
    </row>
    <row r="39" spans="1:6" s="155" customFormat="1" ht="51" customHeight="1" x14ac:dyDescent="0.25">
      <c r="A39" s="1023" t="s">
        <v>838</v>
      </c>
      <c r="B39" s="1105"/>
      <c r="C39" s="1105"/>
      <c r="D39" s="1105"/>
      <c r="E39" s="1105"/>
      <c r="F39" s="617"/>
    </row>
  </sheetData>
  <mergeCells count="5">
    <mergeCell ref="A39:E39"/>
    <mergeCell ref="A2:E2"/>
    <mergeCell ref="A3:E3"/>
    <mergeCell ref="E7:E35"/>
    <mergeCell ref="A38:E38"/>
  </mergeCells>
  <phoneticPr fontId="15" type="noConversion"/>
  <printOptions horizontalCentered="1"/>
  <pageMargins left="0.59055118110236227" right="0.59055118110236227" top="0.70866141732283472" bottom="0.70866141732283472" header="0.78740157480314965" footer="0.31496062992125984"/>
  <pageSetup paperSize="9" firstPageNumber="77" orientation="portrait" blackAndWhite="1" useFirstPageNumber="1" r:id="rId1"/>
  <headerFooter alignWithMargins="0">
    <oddFooter>&amp;C&amp;"標楷體,標準"1-&amp;P</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U64"/>
  <sheetViews>
    <sheetView showZeros="0" view="pageBreakPreview" zoomScale="70" zoomScaleNormal="50" zoomScaleSheetLayoutView="70" workbookViewId="0">
      <pane ySplit="6" topLeftCell="A37" activePane="bottomLeft" state="frozen"/>
      <selection activeCell="J40" sqref="J40"/>
      <selection pane="bottomLeft" activeCell="J40" sqref="J40"/>
    </sheetView>
  </sheetViews>
  <sheetFormatPr defaultColWidth="9" defaultRowHeight="19.899999999999999" customHeight="1" x14ac:dyDescent="0.25"/>
  <cols>
    <col min="1" max="1" width="23" style="32" customWidth="1"/>
    <col min="2" max="2" width="12.5" style="27" customWidth="1"/>
    <col min="3" max="4" width="9.375" style="27" customWidth="1"/>
    <col min="5" max="5" width="11" style="27" customWidth="1"/>
    <col min="6" max="6" width="10.25" style="27" customWidth="1"/>
    <col min="7" max="7" width="11.5" style="27" customWidth="1"/>
    <col min="8" max="8" width="8.75" style="27" customWidth="1"/>
    <col min="9" max="9" width="11" style="27" customWidth="1"/>
    <col min="10" max="10" width="10.5" style="27" customWidth="1"/>
    <col min="11" max="11" width="9.5" style="27" customWidth="1"/>
    <col min="12" max="12" width="10.25" style="27" customWidth="1"/>
    <col min="13" max="13" width="10.5" style="27" customWidth="1"/>
    <col min="14" max="14" width="8.5" style="27" hidden="1" customWidth="1"/>
    <col min="15" max="15" width="10.375" style="27" customWidth="1"/>
    <col min="16" max="16" width="10.875" style="27" customWidth="1"/>
    <col min="17" max="17" width="11.375" style="132" customWidth="1"/>
    <col min="18" max="18" width="11.625" style="132" customWidth="1"/>
    <col min="19" max="19" width="16.875" style="27" customWidth="1"/>
    <col min="20" max="20" width="10.75" style="27" bestFit="1" customWidth="1"/>
    <col min="21" max="16384" width="9" style="27"/>
  </cols>
  <sheetData>
    <row r="2" spans="1:20" s="9" customFormat="1" ht="24" customHeight="1" x14ac:dyDescent="0.3">
      <c r="A2" s="271"/>
      <c r="B2" s="215"/>
      <c r="C2" s="215"/>
      <c r="D2" s="215"/>
      <c r="E2" s="215"/>
      <c r="F2" s="215"/>
      <c r="G2" s="215"/>
      <c r="H2" s="215"/>
      <c r="I2" s="272" t="s">
        <v>307</v>
      </c>
      <c r="J2" s="273" t="s">
        <v>314</v>
      </c>
      <c r="K2" s="215"/>
      <c r="L2" s="215"/>
      <c r="M2" s="215"/>
      <c r="N2" s="215"/>
      <c r="O2" s="215"/>
      <c r="P2" s="215"/>
      <c r="Q2" s="215"/>
      <c r="R2" s="215"/>
      <c r="S2" s="215"/>
      <c r="T2" s="193"/>
    </row>
    <row r="3" spans="1:20" s="9" customFormat="1" ht="23.45" customHeight="1" x14ac:dyDescent="0.4">
      <c r="A3" s="131"/>
      <c r="B3" s="131"/>
      <c r="C3" s="131"/>
      <c r="D3" s="131"/>
      <c r="E3" s="131"/>
      <c r="F3" s="131"/>
      <c r="G3" s="131"/>
      <c r="H3" s="131"/>
      <c r="I3" s="274" t="s">
        <v>205</v>
      </c>
      <c r="J3" s="275" t="s">
        <v>309</v>
      </c>
      <c r="K3" s="131"/>
      <c r="L3" s="131"/>
      <c r="M3" s="131"/>
      <c r="N3" s="131"/>
      <c r="O3" s="131"/>
      <c r="P3" s="131"/>
      <c r="Q3" s="131"/>
      <c r="R3" s="131"/>
      <c r="S3" s="131"/>
      <c r="T3" s="192"/>
    </row>
    <row r="4" spans="1:20" s="9" customFormat="1" ht="24.6" customHeight="1" thickBot="1" x14ac:dyDescent="0.3">
      <c r="A4" s="263" t="s">
        <v>465</v>
      </c>
      <c r="B4" s="276"/>
      <c r="C4" s="276"/>
      <c r="D4" s="276"/>
      <c r="E4" s="276"/>
      <c r="F4" s="263"/>
      <c r="G4" s="276"/>
      <c r="H4" s="276"/>
      <c r="I4" s="54" t="s">
        <v>466</v>
      </c>
      <c r="J4" s="52" t="s">
        <v>803</v>
      </c>
      <c r="K4" s="276"/>
      <c r="L4" s="276"/>
      <c r="M4" s="276"/>
      <c r="N4" s="276"/>
      <c r="O4" s="276"/>
      <c r="P4" s="276"/>
      <c r="Q4" s="276"/>
      <c r="R4" s="276"/>
      <c r="S4" s="55" t="s">
        <v>67</v>
      </c>
    </row>
    <row r="5" spans="1:20" s="9" customFormat="1" ht="20.45" customHeight="1" x14ac:dyDescent="0.25">
      <c r="A5" s="1119" t="s">
        <v>194</v>
      </c>
      <c r="B5" s="1121" t="s">
        <v>852</v>
      </c>
      <c r="C5" s="1121" t="s">
        <v>851</v>
      </c>
      <c r="D5" s="1121" t="s">
        <v>467</v>
      </c>
      <c r="E5" s="277" t="s">
        <v>187</v>
      </c>
      <c r="F5" s="277"/>
      <c r="G5" s="277"/>
      <c r="H5" s="277"/>
      <c r="I5" s="278" t="s">
        <v>468</v>
      </c>
      <c r="J5" s="277"/>
      <c r="K5" s="974" t="s">
        <v>469</v>
      </c>
      <c r="L5" s="277" t="s">
        <v>188</v>
      </c>
      <c r="M5" s="277"/>
      <c r="N5" s="277"/>
      <c r="O5" s="277"/>
      <c r="P5" s="1121" t="s">
        <v>16</v>
      </c>
      <c r="Q5" s="1117" t="s">
        <v>136</v>
      </c>
      <c r="R5" s="1117" t="s">
        <v>470</v>
      </c>
      <c r="S5" s="1115" t="s">
        <v>264</v>
      </c>
    </row>
    <row r="6" spans="1:20" s="9" customFormat="1" ht="45" customHeight="1" x14ac:dyDescent="0.25">
      <c r="A6" s="1120"/>
      <c r="B6" s="1122"/>
      <c r="C6" s="1122"/>
      <c r="D6" s="1122"/>
      <c r="E6" s="253" t="s">
        <v>848</v>
      </c>
      <c r="F6" s="253" t="s">
        <v>847</v>
      </c>
      <c r="G6" s="253" t="s">
        <v>471</v>
      </c>
      <c r="H6" s="253" t="s">
        <v>189</v>
      </c>
      <c r="I6" s="253" t="s">
        <v>190</v>
      </c>
      <c r="J6" s="279" t="s">
        <v>191</v>
      </c>
      <c r="K6" s="1123"/>
      <c r="L6" s="253" t="s">
        <v>849</v>
      </c>
      <c r="M6" s="253" t="s">
        <v>850</v>
      </c>
      <c r="N6" s="253"/>
      <c r="O6" s="253" t="s">
        <v>189</v>
      </c>
      <c r="P6" s="1124"/>
      <c r="Q6" s="1118"/>
      <c r="R6" s="1118"/>
      <c r="S6" s="1116"/>
    </row>
    <row r="7" spans="1:20" s="29" customFormat="1" ht="28.9" customHeight="1" x14ac:dyDescent="0.25">
      <c r="A7" s="619" t="s">
        <v>626</v>
      </c>
      <c r="B7" s="620">
        <v>1898460</v>
      </c>
      <c r="C7" s="620">
        <v>378768</v>
      </c>
      <c r="D7" s="620">
        <v>271728</v>
      </c>
      <c r="E7" s="620">
        <v>284664</v>
      </c>
      <c r="F7" s="620">
        <v>234168</v>
      </c>
      <c r="G7" s="620">
        <v>1446732</v>
      </c>
      <c r="H7" s="620">
        <v>717564</v>
      </c>
      <c r="I7" s="620">
        <v>212184</v>
      </c>
      <c r="J7" s="620">
        <v>720</v>
      </c>
      <c r="K7" s="620">
        <v>960</v>
      </c>
      <c r="L7" s="620">
        <v>285240</v>
      </c>
      <c r="M7" s="620">
        <v>8664</v>
      </c>
      <c r="N7" s="620"/>
      <c r="O7" s="620">
        <v>96168</v>
      </c>
      <c r="P7" s="620">
        <v>108</v>
      </c>
      <c r="Q7" s="620">
        <v>5836128</v>
      </c>
      <c r="R7" s="620">
        <v>1652224</v>
      </c>
      <c r="S7" s="621">
        <v>7488352</v>
      </c>
    </row>
    <row r="8" spans="1:20" s="29" customFormat="1" ht="28.9" customHeight="1" x14ac:dyDescent="0.25">
      <c r="A8" s="37" t="s">
        <v>196</v>
      </c>
      <c r="B8" s="620">
        <v>366000</v>
      </c>
      <c r="C8" s="620">
        <v>93600</v>
      </c>
      <c r="D8" s="620">
        <v>5508</v>
      </c>
      <c r="E8" s="620">
        <v>57456</v>
      </c>
      <c r="F8" s="620">
        <v>45144</v>
      </c>
      <c r="G8" s="620">
        <v>349644</v>
      </c>
      <c r="H8" s="620">
        <v>169620</v>
      </c>
      <c r="I8" s="620">
        <v>41376</v>
      </c>
      <c r="J8" s="620">
        <v>0</v>
      </c>
      <c r="K8" s="620"/>
      <c r="L8" s="620">
        <v>58236</v>
      </c>
      <c r="M8" s="620">
        <v>1716</v>
      </c>
      <c r="N8" s="620"/>
      <c r="O8" s="620">
        <v>13056</v>
      </c>
      <c r="P8" s="620">
        <v>24</v>
      </c>
      <c r="Q8" s="620">
        <v>1201380</v>
      </c>
      <c r="R8" s="620">
        <v>538612</v>
      </c>
      <c r="S8" s="621">
        <v>1739992</v>
      </c>
      <c r="T8" s="130"/>
    </row>
    <row r="9" spans="1:20" s="29" customFormat="1" ht="28.9" customHeight="1" x14ac:dyDescent="0.25">
      <c r="A9" s="622" t="s">
        <v>265</v>
      </c>
      <c r="B9" s="620">
        <v>366000</v>
      </c>
      <c r="C9" s="620">
        <v>93600</v>
      </c>
      <c r="D9" s="620">
        <v>5508</v>
      </c>
      <c r="E9" s="620">
        <v>57456</v>
      </c>
      <c r="F9" s="620">
        <v>45144</v>
      </c>
      <c r="G9" s="620">
        <v>349644</v>
      </c>
      <c r="H9" s="620">
        <v>169620</v>
      </c>
      <c r="I9" s="620">
        <v>41376</v>
      </c>
      <c r="J9" s="620">
        <v>0</v>
      </c>
      <c r="K9" s="620"/>
      <c r="L9" s="620">
        <v>58236</v>
      </c>
      <c r="M9" s="620">
        <v>1716</v>
      </c>
      <c r="N9" s="620"/>
      <c r="O9" s="620">
        <v>13056</v>
      </c>
      <c r="P9" s="620">
        <v>24</v>
      </c>
      <c r="Q9" s="620">
        <v>1201380</v>
      </c>
      <c r="R9" s="620">
        <v>538612</v>
      </c>
      <c r="S9" s="621">
        <v>1739992</v>
      </c>
    </row>
    <row r="10" spans="1:20" s="29" customFormat="1" ht="28.9" customHeight="1" x14ac:dyDescent="0.25">
      <c r="A10" s="129" t="s">
        <v>266</v>
      </c>
      <c r="B10" s="620">
        <v>366000</v>
      </c>
      <c r="C10" s="620">
        <v>0</v>
      </c>
      <c r="D10" s="620">
        <v>4296</v>
      </c>
      <c r="E10" s="620">
        <v>45756</v>
      </c>
      <c r="F10" s="620">
        <v>45144</v>
      </c>
      <c r="G10" s="620">
        <v>305544</v>
      </c>
      <c r="H10" s="620">
        <v>122820</v>
      </c>
      <c r="I10" s="620">
        <v>35760</v>
      </c>
      <c r="J10" s="620">
        <v>0</v>
      </c>
      <c r="K10" s="620"/>
      <c r="L10" s="620">
        <v>45132</v>
      </c>
      <c r="M10" s="620">
        <v>1344</v>
      </c>
      <c r="N10" s="620"/>
      <c r="O10" s="620">
        <v>10176</v>
      </c>
      <c r="P10" s="620">
        <v>0</v>
      </c>
      <c r="Q10" s="620">
        <v>981972</v>
      </c>
      <c r="R10" s="620">
        <v>0</v>
      </c>
      <c r="S10" s="621">
        <v>981972</v>
      </c>
    </row>
    <row r="11" spans="1:20" s="29" customFormat="1" ht="28.9" customHeight="1" x14ac:dyDescent="0.25">
      <c r="A11" s="46" t="s">
        <v>267</v>
      </c>
      <c r="B11" s="620">
        <v>352332</v>
      </c>
      <c r="C11" s="620"/>
      <c r="D11" s="620">
        <v>4032</v>
      </c>
      <c r="E11" s="620">
        <v>44040</v>
      </c>
      <c r="F11" s="620">
        <v>43464</v>
      </c>
      <c r="G11" s="620">
        <v>297708</v>
      </c>
      <c r="H11" s="620">
        <v>121284</v>
      </c>
      <c r="I11" s="620">
        <v>33708</v>
      </c>
      <c r="J11" s="620"/>
      <c r="K11" s="620"/>
      <c r="L11" s="620">
        <v>43020</v>
      </c>
      <c r="M11" s="620">
        <v>1260</v>
      </c>
      <c r="N11" s="620"/>
      <c r="O11" s="620">
        <v>9540</v>
      </c>
      <c r="P11" s="620">
        <v>0</v>
      </c>
      <c r="Q11" s="620">
        <v>950388</v>
      </c>
      <c r="R11" s="620"/>
      <c r="S11" s="621">
        <v>950388</v>
      </c>
    </row>
    <row r="12" spans="1:20" s="29" customFormat="1" ht="28.9" customHeight="1" x14ac:dyDescent="0.25">
      <c r="A12" s="46" t="s">
        <v>268</v>
      </c>
      <c r="B12" s="620">
        <v>13668</v>
      </c>
      <c r="C12" s="620"/>
      <c r="D12" s="620">
        <v>264</v>
      </c>
      <c r="E12" s="620">
        <v>1716</v>
      </c>
      <c r="F12" s="620">
        <v>1680</v>
      </c>
      <c r="G12" s="620">
        <v>7836</v>
      </c>
      <c r="H12" s="620">
        <v>1536</v>
      </c>
      <c r="I12" s="620">
        <v>2052</v>
      </c>
      <c r="J12" s="620"/>
      <c r="K12" s="620"/>
      <c r="L12" s="620">
        <v>2112</v>
      </c>
      <c r="M12" s="620">
        <v>84</v>
      </c>
      <c r="N12" s="620"/>
      <c r="O12" s="620">
        <v>636</v>
      </c>
      <c r="P12" s="620">
        <v>0</v>
      </c>
      <c r="Q12" s="620">
        <v>31584</v>
      </c>
      <c r="R12" s="620"/>
      <c r="S12" s="621">
        <v>31584</v>
      </c>
    </row>
    <row r="13" spans="1:20" s="29" customFormat="1" ht="28.9" customHeight="1" x14ac:dyDescent="0.25">
      <c r="A13" s="129" t="s">
        <v>472</v>
      </c>
      <c r="B13" s="620"/>
      <c r="C13" s="620">
        <v>93600</v>
      </c>
      <c r="D13" s="620">
        <v>1212</v>
      </c>
      <c r="E13" s="620">
        <v>11700</v>
      </c>
      <c r="F13" s="620">
        <v>0</v>
      </c>
      <c r="G13" s="620">
        <v>44100</v>
      </c>
      <c r="H13" s="620">
        <v>46800</v>
      </c>
      <c r="I13" s="620">
        <v>5616</v>
      </c>
      <c r="J13" s="620">
        <v>0</v>
      </c>
      <c r="K13" s="620"/>
      <c r="L13" s="620">
        <v>13104</v>
      </c>
      <c r="M13" s="620">
        <v>372</v>
      </c>
      <c r="N13" s="620"/>
      <c r="O13" s="620">
        <v>2880</v>
      </c>
      <c r="P13" s="620">
        <v>24</v>
      </c>
      <c r="Q13" s="620">
        <v>219408</v>
      </c>
      <c r="R13" s="620"/>
      <c r="S13" s="621">
        <v>219408</v>
      </c>
    </row>
    <row r="14" spans="1:20" s="29" customFormat="1" ht="28.9" customHeight="1" x14ac:dyDescent="0.25">
      <c r="A14" s="46" t="s">
        <v>473</v>
      </c>
      <c r="B14" s="620"/>
      <c r="C14" s="620">
        <v>93600</v>
      </c>
      <c r="D14" s="620">
        <v>1212</v>
      </c>
      <c r="E14" s="620">
        <v>11700</v>
      </c>
      <c r="F14" s="620">
        <v>0</v>
      </c>
      <c r="G14" s="620">
        <v>44100</v>
      </c>
      <c r="H14" s="620">
        <v>46800</v>
      </c>
      <c r="I14" s="620">
        <v>5616</v>
      </c>
      <c r="J14" s="620"/>
      <c r="K14" s="620"/>
      <c r="L14" s="620">
        <v>13104</v>
      </c>
      <c r="M14" s="620">
        <v>372</v>
      </c>
      <c r="N14" s="620"/>
      <c r="O14" s="620">
        <v>2880</v>
      </c>
      <c r="P14" s="620">
        <v>24</v>
      </c>
      <c r="Q14" s="620">
        <v>219408</v>
      </c>
      <c r="R14" s="620"/>
      <c r="S14" s="621">
        <v>219408</v>
      </c>
      <c r="T14" s="130"/>
    </row>
    <row r="15" spans="1:20" s="29" customFormat="1" ht="28.9" customHeight="1" x14ac:dyDescent="0.25">
      <c r="A15" s="129" t="s">
        <v>474</v>
      </c>
      <c r="B15" s="620"/>
      <c r="C15" s="620"/>
      <c r="D15" s="620"/>
      <c r="E15" s="620"/>
      <c r="F15" s="620"/>
      <c r="G15" s="620"/>
      <c r="H15" s="620"/>
      <c r="I15" s="620"/>
      <c r="J15" s="620"/>
      <c r="K15" s="620"/>
      <c r="L15" s="620"/>
      <c r="M15" s="620"/>
      <c r="N15" s="620"/>
      <c r="O15" s="620"/>
      <c r="P15" s="620"/>
      <c r="Q15" s="620"/>
      <c r="R15" s="620">
        <v>538612</v>
      </c>
      <c r="S15" s="621">
        <v>538612</v>
      </c>
    </row>
    <row r="16" spans="1:20" s="29" customFormat="1" ht="28.9" customHeight="1" x14ac:dyDescent="0.25">
      <c r="A16" s="37" t="s">
        <v>141</v>
      </c>
      <c r="B16" s="620">
        <v>1257720</v>
      </c>
      <c r="C16" s="620">
        <v>285168</v>
      </c>
      <c r="D16" s="620">
        <v>255156</v>
      </c>
      <c r="E16" s="620">
        <v>192876</v>
      </c>
      <c r="F16" s="620">
        <v>155136</v>
      </c>
      <c r="G16" s="620">
        <v>980100</v>
      </c>
      <c r="H16" s="620">
        <v>505308</v>
      </c>
      <c r="I16" s="620">
        <v>142500</v>
      </c>
      <c r="J16" s="620">
        <v>360</v>
      </c>
      <c r="K16" s="620"/>
      <c r="L16" s="620">
        <v>196068</v>
      </c>
      <c r="M16" s="620">
        <v>5832</v>
      </c>
      <c r="N16" s="620"/>
      <c r="O16" s="620">
        <v>69600</v>
      </c>
      <c r="P16" s="620">
        <v>84</v>
      </c>
      <c r="Q16" s="620">
        <v>4045908</v>
      </c>
      <c r="R16" s="620">
        <v>1014936</v>
      </c>
      <c r="S16" s="621">
        <v>5060844</v>
      </c>
      <c r="T16" s="130"/>
    </row>
    <row r="17" spans="1:20" s="29" customFormat="1" ht="28.9" customHeight="1" x14ac:dyDescent="0.25">
      <c r="A17" s="622" t="s">
        <v>120</v>
      </c>
      <c r="B17" s="620">
        <v>348120</v>
      </c>
      <c r="C17" s="620">
        <v>60528</v>
      </c>
      <c r="D17" s="620">
        <v>44940</v>
      </c>
      <c r="E17" s="620">
        <v>51096</v>
      </c>
      <c r="F17" s="620">
        <v>42936</v>
      </c>
      <c r="G17" s="620">
        <v>299436</v>
      </c>
      <c r="H17" s="620">
        <v>147876</v>
      </c>
      <c r="I17" s="620">
        <v>38148</v>
      </c>
      <c r="J17" s="620">
        <v>0</v>
      </c>
      <c r="K17" s="620"/>
      <c r="L17" s="620">
        <v>52248</v>
      </c>
      <c r="M17" s="620">
        <v>1560</v>
      </c>
      <c r="N17" s="620"/>
      <c r="O17" s="620">
        <v>18516</v>
      </c>
      <c r="P17" s="620">
        <v>12</v>
      </c>
      <c r="Q17" s="620">
        <v>1105416</v>
      </c>
      <c r="R17" s="620">
        <v>346404</v>
      </c>
      <c r="S17" s="621">
        <v>1451820</v>
      </c>
    </row>
    <row r="18" spans="1:20" s="29" customFormat="1" ht="28.9" customHeight="1" x14ac:dyDescent="0.25">
      <c r="A18" s="129" t="s">
        <v>266</v>
      </c>
      <c r="B18" s="620">
        <v>348120</v>
      </c>
      <c r="C18" s="620"/>
      <c r="D18" s="620">
        <v>37836</v>
      </c>
      <c r="E18" s="620">
        <v>43524</v>
      </c>
      <c r="F18" s="620">
        <v>42936</v>
      </c>
      <c r="G18" s="620">
        <v>270912</v>
      </c>
      <c r="H18" s="620">
        <v>117612</v>
      </c>
      <c r="I18" s="620">
        <v>34512</v>
      </c>
      <c r="J18" s="620">
        <v>0</v>
      </c>
      <c r="K18" s="620"/>
      <c r="L18" s="620">
        <v>43596</v>
      </c>
      <c r="M18" s="620">
        <v>1320</v>
      </c>
      <c r="N18" s="620"/>
      <c r="O18" s="620">
        <v>15600</v>
      </c>
      <c r="P18" s="620">
        <v>0</v>
      </c>
      <c r="Q18" s="620">
        <v>955968</v>
      </c>
      <c r="R18" s="620">
        <v>0</v>
      </c>
      <c r="S18" s="621">
        <v>955968</v>
      </c>
    </row>
    <row r="19" spans="1:20" s="29" customFormat="1" ht="28.9" customHeight="1" x14ac:dyDescent="0.25">
      <c r="A19" s="46" t="s">
        <v>267</v>
      </c>
      <c r="B19" s="620">
        <v>335424</v>
      </c>
      <c r="C19" s="620"/>
      <c r="D19" s="620">
        <v>35556</v>
      </c>
      <c r="E19" s="620">
        <v>41940</v>
      </c>
      <c r="F19" s="620">
        <v>41376</v>
      </c>
      <c r="G19" s="620">
        <v>263544</v>
      </c>
      <c r="H19" s="620">
        <v>116196</v>
      </c>
      <c r="I19" s="620">
        <v>32604</v>
      </c>
      <c r="J19" s="620"/>
      <c r="K19" s="620"/>
      <c r="L19" s="620">
        <v>41580</v>
      </c>
      <c r="M19" s="620">
        <v>1248</v>
      </c>
      <c r="N19" s="620"/>
      <c r="O19" s="620">
        <v>14664</v>
      </c>
      <c r="P19" s="620">
        <v>0</v>
      </c>
      <c r="Q19" s="620">
        <v>924132</v>
      </c>
      <c r="R19" s="620"/>
      <c r="S19" s="621">
        <v>924132</v>
      </c>
    </row>
    <row r="20" spans="1:20" s="29" customFormat="1" ht="28.9" customHeight="1" x14ac:dyDescent="0.25">
      <c r="A20" s="46" t="s">
        <v>268</v>
      </c>
      <c r="B20" s="620">
        <v>12696</v>
      </c>
      <c r="C20" s="620"/>
      <c r="D20" s="620">
        <v>2280</v>
      </c>
      <c r="E20" s="620">
        <v>1584</v>
      </c>
      <c r="F20" s="620">
        <v>1560</v>
      </c>
      <c r="G20" s="620">
        <v>7368</v>
      </c>
      <c r="H20" s="620">
        <v>1416</v>
      </c>
      <c r="I20" s="620">
        <v>1908</v>
      </c>
      <c r="J20" s="620"/>
      <c r="K20" s="620"/>
      <c r="L20" s="620">
        <v>2016</v>
      </c>
      <c r="M20" s="620">
        <v>72</v>
      </c>
      <c r="N20" s="620"/>
      <c r="O20" s="620">
        <v>936</v>
      </c>
      <c r="P20" s="620">
        <v>0</v>
      </c>
      <c r="Q20" s="620">
        <v>31836</v>
      </c>
      <c r="R20" s="620"/>
      <c r="S20" s="621">
        <v>31836</v>
      </c>
    </row>
    <row r="21" spans="1:20" s="29" customFormat="1" ht="28.9" customHeight="1" x14ac:dyDescent="0.25">
      <c r="A21" s="129" t="s">
        <v>472</v>
      </c>
      <c r="B21" s="620"/>
      <c r="C21" s="620">
        <v>60528</v>
      </c>
      <c r="D21" s="620">
        <v>7104</v>
      </c>
      <c r="E21" s="620">
        <v>7572</v>
      </c>
      <c r="F21" s="620">
        <v>0</v>
      </c>
      <c r="G21" s="620">
        <v>28524</v>
      </c>
      <c r="H21" s="620">
        <v>30264</v>
      </c>
      <c r="I21" s="620">
        <v>3636</v>
      </c>
      <c r="J21" s="620">
        <v>0</v>
      </c>
      <c r="K21" s="620"/>
      <c r="L21" s="620">
        <v>8652</v>
      </c>
      <c r="M21" s="620">
        <v>240</v>
      </c>
      <c r="N21" s="620"/>
      <c r="O21" s="620">
        <v>2916</v>
      </c>
      <c r="P21" s="620">
        <v>12</v>
      </c>
      <c r="Q21" s="620">
        <v>149448</v>
      </c>
      <c r="R21" s="620"/>
      <c r="S21" s="621">
        <v>149448</v>
      </c>
    </row>
    <row r="22" spans="1:20" s="29" customFormat="1" ht="28.9" customHeight="1" x14ac:dyDescent="0.25">
      <c r="A22" s="46" t="s">
        <v>473</v>
      </c>
      <c r="B22" s="124"/>
      <c r="C22" s="620">
        <v>60528</v>
      </c>
      <c r="D22" s="620">
        <v>7104</v>
      </c>
      <c r="E22" s="620">
        <v>7572</v>
      </c>
      <c r="F22" s="620">
        <v>0</v>
      </c>
      <c r="G22" s="620">
        <v>28524</v>
      </c>
      <c r="H22" s="620">
        <v>30264</v>
      </c>
      <c r="I22" s="620">
        <v>3636</v>
      </c>
      <c r="J22" s="620"/>
      <c r="K22" s="620"/>
      <c r="L22" s="620">
        <v>8652</v>
      </c>
      <c r="M22" s="620">
        <v>240</v>
      </c>
      <c r="N22" s="620"/>
      <c r="O22" s="620">
        <v>2916</v>
      </c>
      <c r="P22" s="620">
        <v>12</v>
      </c>
      <c r="Q22" s="620">
        <v>149448</v>
      </c>
      <c r="R22" s="620"/>
      <c r="S22" s="621">
        <v>149448</v>
      </c>
      <c r="T22" s="130"/>
    </row>
    <row r="23" spans="1:20" s="29" customFormat="1" ht="28.9" customHeight="1" x14ac:dyDescent="0.25">
      <c r="A23" s="129" t="s">
        <v>269</v>
      </c>
      <c r="B23" s="620"/>
      <c r="C23" s="620"/>
      <c r="D23" s="620"/>
      <c r="E23" s="620"/>
      <c r="F23" s="620"/>
      <c r="G23" s="620"/>
      <c r="H23" s="620"/>
      <c r="I23" s="620"/>
      <c r="J23" s="620"/>
      <c r="K23" s="620"/>
      <c r="L23" s="620"/>
      <c r="M23" s="620"/>
      <c r="N23" s="620"/>
      <c r="O23" s="620"/>
      <c r="P23" s="620"/>
      <c r="Q23" s="620"/>
      <c r="R23" s="620">
        <v>346404</v>
      </c>
      <c r="S23" s="621">
        <v>346404</v>
      </c>
      <c r="T23" s="130"/>
    </row>
    <row r="24" spans="1:20" s="29" customFormat="1" ht="28.9" customHeight="1" x14ac:dyDescent="0.25">
      <c r="A24" s="622" t="s">
        <v>121</v>
      </c>
      <c r="B24" s="620">
        <v>888096</v>
      </c>
      <c r="C24" s="620">
        <v>224640</v>
      </c>
      <c r="D24" s="620">
        <v>209652</v>
      </c>
      <c r="E24" s="620">
        <v>139092</v>
      </c>
      <c r="F24" s="620">
        <v>109548</v>
      </c>
      <c r="G24" s="620">
        <v>671004</v>
      </c>
      <c r="H24" s="620">
        <v>354000</v>
      </c>
      <c r="I24" s="620">
        <v>101940</v>
      </c>
      <c r="J24" s="620">
        <v>360</v>
      </c>
      <c r="K24" s="620"/>
      <c r="L24" s="620">
        <v>141240</v>
      </c>
      <c r="M24" s="620">
        <v>4176</v>
      </c>
      <c r="N24" s="620"/>
      <c r="O24" s="620">
        <v>49980</v>
      </c>
      <c r="P24" s="620">
        <v>72</v>
      </c>
      <c r="Q24" s="620">
        <v>2893800</v>
      </c>
      <c r="R24" s="620">
        <v>662196</v>
      </c>
      <c r="S24" s="621">
        <v>3555996</v>
      </c>
    </row>
    <row r="25" spans="1:20" s="29" customFormat="1" ht="28.9" customHeight="1" x14ac:dyDescent="0.25">
      <c r="A25" s="129" t="s">
        <v>266</v>
      </c>
      <c r="B25" s="620">
        <v>888096</v>
      </c>
      <c r="C25" s="620"/>
      <c r="D25" s="620">
        <v>164292</v>
      </c>
      <c r="E25" s="620">
        <v>111012</v>
      </c>
      <c r="F25" s="620">
        <v>109548</v>
      </c>
      <c r="G25" s="620">
        <v>565164</v>
      </c>
      <c r="H25" s="620">
        <v>241680</v>
      </c>
      <c r="I25" s="620">
        <v>88464</v>
      </c>
      <c r="J25" s="620">
        <v>360</v>
      </c>
      <c r="K25" s="620"/>
      <c r="L25" s="620">
        <v>108660</v>
      </c>
      <c r="M25" s="620">
        <v>3276</v>
      </c>
      <c r="N25" s="620"/>
      <c r="O25" s="620">
        <v>39180</v>
      </c>
      <c r="P25" s="620">
        <v>12</v>
      </c>
      <c r="Q25" s="620">
        <v>2319744</v>
      </c>
      <c r="R25" s="620">
        <v>0</v>
      </c>
      <c r="S25" s="621">
        <v>2319744</v>
      </c>
    </row>
    <row r="26" spans="1:20" s="29" customFormat="1" ht="28.9" customHeight="1" x14ac:dyDescent="0.25">
      <c r="A26" s="46" t="s">
        <v>267</v>
      </c>
      <c r="B26" s="620">
        <v>849240</v>
      </c>
      <c r="C26" s="620"/>
      <c r="D26" s="620">
        <v>151932</v>
      </c>
      <c r="E26" s="620">
        <v>106164</v>
      </c>
      <c r="F26" s="620">
        <v>104760</v>
      </c>
      <c r="G26" s="620">
        <v>541884</v>
      </c>
      <c r="H26" s="620">
        <v>237444</v>
      </c>
      <c r="I26" s="620">
        <v>82644</v>
      </c>
      <c r="J26" s="620">
        <v>360</v>
      </c>
      <c r="K26" s="620"/>
      <c r="L26" s="620">
        <v>102324</v>
      </c>
      <c r="M26" s="620">
        <v>3036</v>
      </c>
      <c r="N26" s="620"/>
      <c r="O26" s="620">
        <v>36228</v>
      </c>
      <c r="P26" s="620">
        <v>0</v>
      </c>
      <c r="Q26" s="620">
        <v>2216016</v>
      </c>
      <c r="R26" s="620"/>
      <c r="S26" s="621">
        <v>2216016</v>
      </c>
    </row>
    <row r="27" spans="1:20" s="29" customFormat="1" ht="28.9" customHeight="1" x14ac:dyDescent="0.25">
      <c r="A27" s="46" t="s">
        <v>268</v>
      </c>
      <c r="B27" s="620">
        <v>38856</v>
      </c>
      <c r="C27" s="620"/>
      <c r="D27" s="620">
        <v>12360</v>
      </c>
      <c r="E27" s="620">
        <v>4848</v>
      </c>
      <c r="F27" s="620">
        <v>4788</v>
      </c>
      <c r="G27" s="620">
        <v>23280</v>
      </c>
      <c r="H27" s="620">
        <v>4236</v>
      </c>
      <c r="I27" s="620">
        <v>5820</v>
      </c>
      <c r="J27" s="620"/>
      <c r="K27" s="620"/>
      <c r="L27" s="620">
        <v>6336</v>
      </c>
      <c r="M27" s="620">
        <v>240</v>
      </c>
      <c r="N27" s="620"/>
      <c r="O27" s="620">
        <v>2952</v>
      </c>
      <c r="P27" s="620">
        <v>12</v>
      </c>
      <c r="Q27" s="620">
        <v>103728</v>
      </c>
      <c r="R27" s="620"/>
      <c r="S27" s="621">
        <v>103728</v>
      </c>
    </row>
    <row r="28" spans="1:20" s="29" customFormat="1" ht="28.9" customHeight="1" x14ac:dyDescent="0.25">
      <c r="A28" s="129" t="s">
        <v>472</v>
      </c>
      <c r="B28" s="620">
        <v>0</v>
      </c>
      <c r="C28" s="620">
        <v>224640</v>
      </c>
      <c r="D28" s="620">
        <v>45360</v>
      </c>
      <c r="E28" s="620">
        <v>28080</v>
      </c>
      <c r="F28" s="620">
        <v>0</v>
      </c>
      <c r="G28" s="620">
        <v>105840</v>
      </c>
      <c r="H28" s="620">
        <v>112320</v>
      </c>
      <c r="I28" s="620">
        <v>13476</v>
      </c>
      <c r="J28" s="620">
        <v>0</v>
      </c>
      <c r="K28" s="620"/>
      <c r="L28" s="620">
        <v>32580</v>
      </c>
      <c r="M28" s="620">
        <v>900</v>
      </c>
      <c r="N28" s="620"/>
      <c r="O28" s="620">
        <v>10800</v>
      </c>
      <c r="P28" s="620">
        <v>60</v>
      </c>
      <c r="Q28" s="620">
        <v>574056</v>
      </c>
      <c r="R28" s="620"/>
      <c r="S28" s="621">
        <v>574056</v>
      </c>
    </row>
    <row r="29" spans="1:20" s="29" customFormat="1" ht="28.9" customHeight="1" x14ac:dyDescent="0.25">
      <c r="A29" s="46" t="s">
        <v>473</v>
      </c>
      <c r="B29" s="620"/>
      <c r="C29" s="620">
        <v>224640</v>
      </c>
      <c r="D29" s="620">
        <v>45360</v>
      </c>
      <c r="E29" s="620">
        <v>28080</v>
      </c>
      <c r="F29" s="620"/>
      <c r="G29" s="620">
        <v>105840</v>
      </c>
      <c r="H29" s="620">
        <v>112320</v>
      </c>
      <c r="I29" s="620">
        <v>13476</v>
      </c>
      <c r="J29" s="620"/>
      <c r="K29" s="620"/>
      <c r="L29" s="620">
        <v>32580</v>
      </c>
      <c r="M29" s="620">
        <v>900</v>
      </c>
      <c r="N29" s="620"/>
      <c r="O29" s="620">
        <v>10800</v>
      </c>
      <c r="P29" s="620">
        <v>60</v>
      </c>
      <c r="Q29" s="620">
        <v>574056</v>
      </c>
      <c r="R29" s="620"/>
      <c r="S29" s="621">
        <v>574056</v>
      </c>
      <c r="T29" s="130"/>
    </row>
    <row r="30" spans="1:20" s="29" customFormat="1" ht="28.9" customHeight="1" x14ac:dyDescent="0.25">
      <c r="A30" s="624" t="s">
        <v>269</v>
      </c>
      <c r="B30" s="625"/>
      <c r="C30" s="625"/>
      <c r="D30" s="625"/>
      <c r="E30" s="625"/>
      <c r="F30" s="625"/>
      <c r="G30" s="625"/>
      <c r="H30" s="625"/>
      <c r="I30" s="625"/>
      <c r="J30" s="625"/>
      <c r="K30" s="625"/>
      <c r="L30" s="625"/>
      <c r="M30" s="625"/>
      <c r="N30" s="625"/>
      <c r="O30" s="625"/>
      <c r="P30" s="625"/>
      <c r="Q30" s="625"/>
      <c r="R30" s="625">
        <v>662196</v>
      </c>
      <c r="S30" s="626">
        <v>662196</v>
      </c>
      <c r="T30" s="130"/>
    </row>
    <row r="31" spans="1:20" s="29" customFormat="1" ht="24.6" customHeight="1" x14ac:dyDescent="0.25">
      <c r="A31" s="622" t="s">
        <v>122</v>
      </c>
      <c r="B31" s="620">
        <v>21504</v>
      </c>
      <c r="C31" s="620">
        <v>0</v>
      </c>
      <c r="D31" s="620">
        <v>564</v>
      </c>
      <c r="E31" s="620">
        <v>2688</v>
      </c>
      <c r="F31" s="620">
        <v>2652</v>
      </c>
      <c r="G31" s="620">
        <v>9660</v>
      </c>
      <c r="H31" s="620">
        <v>3432</v>
      </c>
      <c r="I31" s="620">
        <v>2412</v>
      </c>
      <c r="J31" s="620">
        <v>0</v>
      </c>
      <c r="K31" s="620"/>
      <c r="L31" s="620">
        <v>2580</v>
      </c>
      <c r="M31" s="620">
        <v>96</v>
      </c>
      <c r="N31" s="620"/>
      <c r="O31" s="620">
        <v>1104</v>
      </c>
      <c r="P31" s="620">
        <v>0</v>
      </c>
      <c r="Q31" s="620">
        <v>46692</v>
      </c>
      <c r="R31" s="620">
        <v>6336</v>
      </c>
      <c r="S31" s="621">
        <v>53028</v>
      </c>
    </row>
    <row r="32" spans="1:20" s="29" customFormat="1" ht="24.6" customHeight="1" x14ac:dyDescent="0.25">
      <c r="A32" s="129" t="s">
        <v>266</v>
      </c>
      <c r="B32" s="620">
        <v>21504</v>
      </c>
      <c r="C32" s="620"/>
      <c r="D32" s="620">
        <v>564</v>
      </c>
      <c r="E32" s="620">
        <v>2688</v>
      </c>
      <c r="F32" s="620">
        <v>2652</v>
      </c>
      <c r="G32" s="620">
        <v>9660</v>
      </c>
      <c r="H32" s="620">
        <v>3432</v>
      </c>
      <c r="I32" s="620">
        <v>2412</v>
      </c>
      <c r="J32" s="620">
        <v>0</v>
      </c>
      <c r="K32" s="620"/>
      <c r="L32" s="620">
        <v>2580</v>
      </c>
      <c r="M32" s="620">
        <v>96</v>
      </c>
      <c r="N32" s="620"/>
      <c r="O32" s="620">
        <v>1104</v>
      </c>
      <c r="P32" s="620">
        <v>0</v>
      </c>
      <c r="Q32" s="620">
        <v>46692</v>
      </c>
      <c r="R32" s="620">
        <v>0</v>
      </c>
      <c r="S32" s="621">
        <v>46692</v>
      </c>
    </row>
    <row r="33" spans="1:21" s="29" customFormat="1" ht="24.6" customHeight="1" x14ac:dyDescent="0.25">
      <c r="A33" s="46" t="s">
        <v>267</v>
      </c>
      <c r="B33" s="620">
        <v>15936</v>
      </c>
      <c r="C33" s="620"/>
      <c r="D33" s="620">
        <v>348</v>
      </c>
      <c r="E33" s="620">
        <v>1992</v>
      </c>
      <c r="F33" s="620">
        <v>1968</v>
      </c>
      <c r="G33" s="620">
        <v>6336</v>
      </c>
      <c r="H33" s="620">
        <v>2820</v>
      </c>
      <c r="I33" s="620">
        <v>1572</v>
      </c>
      <c r="J33" s="620"/>
      <c r="K33" s="620"/>
      <c r="L33" s="620">
        <v>1716</v>
      </c>
      <c r="M33" s="620">
        <v>60</v>
      </c>
      <c r="N33" s="620"/>
      <c r="O33" s="620">
        <v>672</v>
      </c>
      <c r="P33" s="620">
        <v>0</v>
      </c>
      <c r="Q33" s="620">
        <v>33420</v>
      </c>
      <c r="R33" s="620"/>
      <c r="S33" s="621">
        <v>33420</v>
      </c>
    </row>
    <row r="34" spans="1:21" s="29" customFormat="1" ht="24.6" customHeight="1" x14ac:dyDescent="0.25">
      <c r="A34" s="46" t="s">
        <v>268</v>
      </c>
      <c r="B34" s="620">
        <v>5568</v>
      </c>
      <c r="C34" s="620"/>
      <c r="D34" s="620">
        <v>216</v>
      </c>
      <c r="E34" s="620">
        <v>696</v>
      </c>
      <c r="F34" s="620">
        <v>684</v>
      </c>
      <c r="G34" s="620">
        <v>3324</v>
      </c>
      <c r="H34" s="620">
        <v>612</v>
      </c>
      <c r="I34" s="620">
        <v>840</v>
      </c>
      <c r="J34" s="620"/>
      <c r="K34" s="620"/>
      <c r="L34" s="620">
        <v>864</v>
      </c>
      <c r="M34" s="620">
        <v>36</v>
      </c>
      <c r="N34" s="620"/>
      <c r="O34" s="620">
        <v>432</v>
      </c>
      <c r="P34" s="620">
        <v>0</v>
      </c>
      <c r="Q34" s="620">
        <v>13272</v>
      </c>
      <c r="R34" s="620"/>
      <c r="S34" s="621">
        <v>13272</v>
      </c>
    </row>
    <row r="35" spans="1:21" s="29" customFormat="1" ht="24.6" customHeight="1" x14ac:dyDescent="0.25">
      <c r="A35" s="129" t="s">
        <v>474</v>
      </c>
      <c r="B35" s="620"/>
      <c r="C35" s="620"/>
      <c r="D35" s="620"/>
      <c r="E35" s="620"/>
      <c r="F35" s="620"/>
      <c r="G35" s="620"/>
      <c r="H35" s="620"/>
      <c r="I35" s="620"/>
      <c r="J35" s="620"/>
      <c r="K35" s="620"/>
      <c r="L35" s="620"/>
      <c r="M35" s="620"/>
      <c r="N35" s="620"/>
      <c r="O35" s="620"/>
      <c r="P35" s="620"/>
      <c r="Q35" s="620"/>
      <c r="R35" s="620">
        <v>6336</v>
      </c>
      <c r="S35" s="621">
        <v>6336</v>
      </c>
    </row>
    <row r="36" spans="1:21" s="29" customFormat="1" ht="28.15" customHeight="1" x14ac:dyDescent="0.25">
      <c r="A36" s="37" t="s">
        <v>123</v>
      </c>
      <c r="B36" s="620">
        <v>274740</v>
      </c>
      <c r="C36" s="620">
        <v>0</v>
      </c>
      <c r="D36" s="620">
        <v>11064</v>
      </c>
      <c r="E36" s="620">
        <v>34332</v>
      </c>
      <c r="F36" s="620">
        <v>33888</v>
      </c>
      <c r="G36" s="620">
        <v>116988</v>
      </c>
      <c r="H36" s="620">
        <v>42636</v>
      </c>
      <c r="I36" s="620">
        <v>27036</v>
      </c>
      <c r="J36" s="620">
        <v>360</v>
      </c>
      <c r="K36" s="620">
        <v>960</v>
      </c>
      <c r="L36" s="620">
        <v>30936</v>
      </c>
      <c r="M36" s="620">
        <v>1116</v>
      </c>
      <c r="N36" s="620"/>
      <c r="O36" s="620">
        <v>13512</v>
      </c>
      <c r="P36" s="620">
        <v>0</v>
      </c>
      <c r="Q36" s="620">
        <v>587568</v>
      </c>
      <c r="R36" s="620">
        <v>98676</v>
      </c>
      <c r="S36" s="621">
        <v>686244</v>
      </c>
      <c r="T36" s="130"/>
    </row>
    <row r="37" spans="1:21" s="29" customFormat="1" ht="24.6" customHeight="1" x14ac:dyDescent="0.25">
      <c r="A37" s="622" t="s">
        <v>124</v>
      </c>
      <c r="B37" s="620">
        <v>274740</v>
      </c>
      <c r="C37" s="620">
        <v>0</v>
      </c>
      <c r="D37" s="620">
        <v>11064</v>
      </c>
      <c r="E37" s="620">
        <v>34332</v>
      </c>
      <c r="F37" s="620">
        <v>33888</v>
      </c>
      <c r="G37" s="620">
        <v>116988</v>
      </c>
      <c r="H37" s="620">
        <v>42636</v>
      </c>
      <c r="I37" s="620">
        <v>27036</v>
      </c>
      <c r="J37" s="620">
        <v>360</v>
      </c>
      <c r="K37" s="620">
        <v>960</v>
      </c>
      <c r="L37" s="620">
        <v>30936</v>
      </c>
      <c r="M37" s="620">
        <v>1116</v>
      </c>
      <c r="N37" s="620"/>
      <c r="O37" s="620">
        <v>13512</v>
      </c>
      <c r="P37" s="620">
        <v>0</v>
      </c>
      <c r="Q37" s="620">
        <v>587568</v>
      </c>
      <c r="R37" s="620">
        <v>98676</v>
      </c>
      <c r="S37" s="621">
        <v>686244</v>
      </c>
    </row>
    <row r="38" spans="1:21" s="29" customFormat="1" ht="24.6" customHeight="1" x14ac:dyDescent="0.25">
      <c r="A38" s="129" t="s">
        <v>266</v>
      </c>
      <c r="B38" s="620">
        <v>274740</v>
      </c>
      <c r="C38" s="620"/>
      <c r="D38" s="620">
        <v>11064</v>
      </c>
      <c r="E38" s="620">
        <v>34332</v>
      </c>
      <c r="F38" s="620">
        <v>33888</v>
      </c>
      <c r="G38" s="620">
        <v>116988</v>
      </c>
      <c r="H38" s="620">
        <v>42636</v>
      </c>
      <c r="I38" s="620">
        <v>27036</v>
      </c>
      <c r="J38" s="620">
        <v>360</v>
      </c>
      <c r="K38" s="620">
        <v>960</v>
      </c>
      <c r="L38" s="620">
        <v>30936</v>
      </c>
      <c r="M38" s="620">
        <v>1116</v>
      </c>
      <c r="N38" s="620"/>
      <c r="O38" s="620">
        <v>13512</v>
      </c>
      <c r="P38" s="620">
        <v>0</v>
      </c>
      <c r="Q38" s="620">
        <v>587568</v>
      </c>
      <c r="R38" s="620">
        <v>0</v>
      </c>
      <c r="S38" s="621">
        <v>587568</v>
      </c>
    </row>
    <row r="39" spans="1:21" s="29" customFormat="1" ht="24.6" customHeight="1" x14ac:dyDescent="0.25">
      <c r="A39" s="46" t="s">
        <v>267</v>
      </c>
      <c r="B39" s="620">
        <v>241260</v>
      </c>
      <c r="C39" s="620"/>
      <c r="D39" s="620">
        <v>9036</v>
      </c>
      <c r="E39" s="620">
        <v>30144</v>
      </c>
      <c r="F39" s="620">
        <v>29748</v>
      </c>
      <c r="G39" s="620">
        <v>97500</v>
      </c>
      <c r="H39" s="620">
        <v>38904</v>
      </c>
      <c r="I39" s="620">
        <v>22020</v>
      </c>
      <c r="J39" s="620">
        <v>360</v>
      </c>
      <c r="K39" s="620"/>
      <c r="L39" s="620">
        <v>25704</v>
      </c>
      <c r="M39" s="620">
        <v>912</v>
      </c>
      <c r="N39" s="620"/>
      <c r="O39" s="620">
        <v>11040</v>
      </c>
      <c r="P39" s="620">
        <v>0</v>
      </c>
      <c r="Q39" s="620">
        <v>506628</v>
      </c>
      <c r="R39" s="620"/>
      <c r="S39" s="621">
        <v>506628</v>
      </c>
    </row>
    <row r="40" spans="1:21" s="29" customFormat="1" ht="24.6" customHeight="1" x14ac:dyDescent="0.25">
      <c r="A40" s="46" t="s">
        <v>475</v>
      </c>
      <c r="B40" s="620">
        <v>33480</v>
      </c>
      <c r="C40" s="620"/>
      <c r="D40" s="620">
        <v>2028</v>
      </c>
      <c r="E40" s="620">
        <v>4188</v>
      </c>
      <c r="F40" s="620">
        <v>4140</v>
      </c>
      <c r="G40" s="620">
        <v>19488</v>
      </c>
      <c r="H40" s="620">
        <v>3732</v>
      </c>
      <c r="I40" s="620">
        <v>5016</v>
      </c>
      <c r="J40" s="620">
        <v>0</v>
      </c>
      <c r="K40" s="620">
        <v>960</v>
      </c>
      <c r="L40" s="620">
        <v>5232</v>
      </c>
      <c r="M40" s="620">
        <v>204</v>
      </c>
      <c r="N40" s="620"/>
      <c r="O40" s="620">
        <v>2472</v>
      </c>
      <c r="P40" s="620">
        <v>0</v>
      </c>
      <c r="Q40" s="620">
        <v>80940</v>
      </c>
      <c r="R40" s="620"/>
      <c r="S40" s="621">
        <v>80940</v>
      </c>
    </row>
    <row r="41" spans="1:21" s="29" customFormat="1" ht="24.6" customHeight="1" x14ac:dyDescent="0.25">
      <c r="A41" s="129" t="s">
        <v>474</v>
      </c>
      <c r="B41" s="620"/>
      <c r="C41" s="620"/>
      <c r="D41" s="620"/>
      <c r="E41" s="620"/>
      <c r="F41" s="620"/>
      <c r="G41" s="620"/>
      <c r="H41" s="620"/>
      <c r="I41" s="620"/>
      <c r="J41" s="620"/>
      <c r="K41" s="620"/>
      <c r="L41" s="620"/>
      <c r="M41" s="620"/>
      <c r="N41" s="620"/>
      <c r="O41" s="620"/>
      <c r="P41" s="620">
        <v>0</v>
      </c>
      <c r="Q41" s="620"/>
      <c r="R41" s="620">
        <v>98676</v>
      </c>
      <c r="S41" s="621">
        <v>98676</v>
      </c>
    </row>
    <row r="42" spans="1:21" s="149" customFormat="1" ht="24" customHeight="1" x14ac:dyDescent="0.25">
      <c r="A42" s="37" t="s">
        <v>476</v>
      </c>
      <c r="B42" s="124"/>
      <c r="C42" s="620"/>
      <c r="D42" s="620"/>
      <c r="E42" s="620"/>
      <c r="F42" s="620"/>
      <c r="G42" s="620"/>
      <c r="H42" s="620"/>
      <c r="I42" s="620">
        <v>1272</v>
      </c>
      <c r="J42" s="620"/>
      <c r="K42" s="620"/>
      <c r="L42" s="620"/>
      <c r="M42" s="620"/>
      <c r="N42" s="620"/>
      <c r="O42" s="620"/>
      <c r="P42" s="620"/>
      <c r="Q42" s="620">
        <v>1272</v>
      </c>
      <c r="R42" s="620"/>
      <c r="S42" s="621">
        <v>1272</v>
      </c>
      <c r="U42" s="29"/>
    </row>
    <row r="43" spans="1:21" s="149" customFormat="1" ht="24" customHeight="1" x14ac:dyDescent="0.25">
      <c r="A43" s="622" t="s">
        <v>477</v>
      </c>
      <c r="B43" s="124"/>
      <c r="C43" s="620"/>
      <c r="D43" s="620"/>
      <c r="E43" s="620"/>
      <c r="F43" s="620"/>
      <c r="G43" s="620"/>
      <c r="H43" s="620"/>
      <c r="I43" s="623">
        <v>1272</v>
      </c>
      <c r="J43" s="620"/>
      <c r="K43" s="620"/>
      <c r="L43" s="620"/>
      <c r="M43" s="620"/>
      <c r="N43" s="620"/>
      <c r="O43" s="620"/>
      <c r="P43" s="620"/>
      <c r="Q43" s="620">
        <v>1272</v>
      </c>
      <c r="R43" s="620"/>
      <c r="S43" s="621">
        <v>1272</v>
      </c>
      <c r="U43" s="29"/>
    </row>
    <row r="44" spans="1:21" s="149" customFormat="1" ht="24" customHeight="1" x14ac:dyDescent="0.25">
      <c r="A44" s="129" t="s">
        <v>266</v>
      </c>
      <c r="B44" s="124"/>
      <c r="C44" s="620"/>
      <c r="D44" s="620"/>
      <c r="E44" s="620"/>
      <c r="F44" s="620"/>
      <c r="G44" s="620"/>
      <c r="H44" s="620"/>
      <c r="I44" s="620">
        <v>1272</v>
      </c>
      <c r="J44" s="620"/>
      <c r="K44" s="620"/>
      <c r="L44" s="620"/>
      <c r="M44" s="620"/>
      <c r="N44" s="620"/>
      <c r="O44" s="620"/>
      <c r="P44" s="620"/>
      <c r="Q44" s="620">
        <v>1272</v>
      </c>
      <c r="R44" s="620"/>
      <c r="S44" s="621">
        <v>1272</v>
      </c>
      <c r="U44" s="29"/>
    </row>
    <row r="45" spans="1:21" s="149" customFormat="1" ht="24" customHeight="1" x14ac:dyDescent="0.25">
      <c r="A45" s="46" t="s">
        <v>475</v>
      </c>
      <c r="B45" s="124"/>
      <c r="C45" s="620"/>
      <c r="D45" s="620"/>
      <c r="E45" s="620"/>
      <c r="F45" s="620"/>
      <c r="G45" s="620"/>
      <c r="H45" s="620"/>
      <c r="I45" s="620">
        <v>1272</v>
      </c>
      <c r="J45" s="620"/>
      <c r="K45" s="620"/>
      <c r="L45" s="620"/>
      <c r="M45" s="620"/>
      <c r="N45" s="620"/>
      <c r="O45" s="620"/>
      <c r="P45" s="620"/>
      <c r="Q45" s="620">
        <v>1272</v>
      </c>
      <c r="R45" s="620"/>
      <c r="S45" s="621">
        <v>1272</v>
      </c>
      <c r="U45" s="29"/>
    </row>
    <row r="46" spans="1:21" s="29" customFormat="1" ht="117" customHeight="1" thickBot="1" x14ac:dyDescent="0.3">
      <c r="A46" s="927" t="s">
        <v>478</v>
      </c>
      <c r="B46" s="928">
        <v>1898460</v>
      </c>
      <c r="C46" s="928">
        <v>378768</v>
      </c>
      <c r="D46" s="928">
        <v>271728</v>
      </c>
      <c r="E46" s="928">
        <v>284664</v>
      </c>
      <c r="F46" s="928">
        <v>234168</v>
      </c>
      <c r="G46" s="928">
        <v>1446732</v>
      </c>
      <c r="H46" s="928">
        <v>717564</v>
      </c>
      <c r="I46" s="928">
        <v>212184</v>
      </c>
      <c r="J46" s="928">
        <v>720</v>
      </c>
      <c r="K46" s="928">
        <v>960</v>
      </c>
      <c r="L46" s="928">
        <v>285240</v>
      </c>
      <c r="M46" s="928">
        <v>8664</v>
      </c>
      <c r="N46" s="627"/>
      <c r="O46" s="928">
        <v>96168</v>
      </c>
      <c r="P46" s="928">
        <v>108</v>
      </c>
      <c r="Q46" s="928">
        <v>5836128</v>
      </c>
      <c r="R46" s="928">
        <v>1652224</v>
      </c>
      <c r="S46" s="929">
        <v>7488352</v>
      </c>
    </row>
    <row r="47" spans="1:21" s="29" customFormat="1" ht="16.149999999999999" customHeight="1" thickBot="1" x14ac:dyDescent="0.3">
      <c r="A47" s="932" t="s">
        <v>869</v>
      </c>
      <c r="B47" s="933"/>
      <c r="C47" s="933"/>
      <c r="D47" s="933"/>
      <c r="E47" s="933"/>
      <c r="F47" s="933"/>
      <c r="G47" s="933"/>
      <c r="H47" s="933"/>
      <c r="I47" s="933"/>
      <c r="J47" s="933"/>
      <c r="K47" s="933"/>
      <c r="L47" s="933"/>
      <c r="M47" s="933"/>
      <c r="N47" s="931"/>
      <c r="O47" s="933"/>
      <c r="P47" s="933"/>
      <c r="Q47" s="933"/>
      <c r="R47" s="933"/>
      <c r="S47" s="933"/>
    </row>
    <row r="48" spans="1:21" s="155" customFormat="1" ht="59.45" customHeight="1" x14ac:dyDescent="0.25">
      <c r="A48" s="1114" t="s">
        <v>870</v>
      </c>
      <c r="B48" s="1114"/>
      <c r="C48" s="1114"/>
      <c r="D48" s="1114"/>
      <c r="E48" s="1114"/>
      <c r="F48" s="1114"/>
      <c r="G48" s="1114"/>
      <c r="H48" s="1114"/>
      <c r="I48" s="1114"/>
      <c r="J48" s="1114" t="s">
        <v>871</v>
      </c>
      <c r="K48" s="1114"/>
      <c r="L48" s="1114"/>
      <c r="M48" s="1114"/>
      <c r="N48" s="972"/>
      <c r="O48" s="1114"/>
      <c r="P48" s="1114"/>
      <c r="Q48" s="1114"/>
      <c r="R48" s="1114"/>
      <c r="S48" s="1114"/>
      <c r="T48" s="628"/>
      <c r="U48" s="628"/>
    </row>
    <row r="49" spans="1:21" s="155" customFormat="1" ht="55.15" customHeight="1" x14ac:dyDescent="0.25">
      <c r="A49" s="1110" t="s">
        <v>868</v>
      </c>
      <c r="B49" s="1110"/>
      <c r="C49" s="1110"/>
      <c r="D49" s="1110"/>
      <c r="E49" s="1110"/>
      <c r="F49" s="1110"/>
      <c r="G49" s="1110"/>
      <c r="H49" s="1110"/>
      <c r="I49" s="1110"/>
      <c r="J49" s="1111" t="s">
        <v>863</v>
      </c>
      <c r="K49" s="1111"/>
      <c r="L49" s="1111"/>
      <c r="M49" s="1111"/>
      <c r="N49" s="1112"/>
      <c r="O49" s="1111"/>
      <c r="P49" s="1111"/>
      <c r="Q49" s="1111"/>
      <c r="R49" s="1111"/>
      <c r="S49" s="1111"/>
      <c r="T49" s="628"/>
      <c r="U49" s="628"/>
    </row>
    <row r="50" spans="1:21" s="155" customFormat="1" ht="25.9" customHeight="1" x14ac:dyDescent="0.25">
      <c r="A50" s="1110" t="s">
        <v>865</v>
      </c>
      <c r="B50" s="1110"/>
      <c r="C50" s="1110"/>
      <c r="D50" s="1110"/>
      <c r="E50" s="1110"/>
      <c r="F50" s="1110"/>
      <c r="G50" s="1110"/>
      <c r="H50" s="1110"/>
      <c r="I50" s="1110"/>
      <c r="J50" s="1111" t="s">
        <v>864</v>
      </c>
      <c r="K50" s="1111"/>
      <c r="L50" s="1111"/>
      <c r="M50" s="1111"/>
      <c r="N50" s="1112"/>
      <c r="O50" s="1111"/>
      <c r="P50" s="1111"/>
      <c r="Q50" s="1111"/>
      <c r="R50" s="1111"/>
      <c r="S50" s="1111"/>
      <c r="T50" s="628"/>
      <c r="U50" s="628"/>
    </row>
    <row r="51" spans="1:21" s="155" customFormat="1" ht="67.900000000000006" customHeight="1" x14ac:dyDescent="0.25">
      <c r="A51" s="1110" t="s">
        <v>866</v>
      </c>
      <c r="B51" s="1110"/>
      <c r="C51" s="1110"/>
      <c r="D51" s="1110"/>
      <c r="E51" s="1110"/>
      <c r="F51" s="1110"/>
      <c r="G51" s="1110"/>
      <c r="H51" s="1110"/>
      <c r="I51" s="1110"/>
      <c r="J51" s="1110" t="s">
        <v>867</v>
      </c>
      <c r="K51" s="1110"/>
      <c r="L51" s="1110"/>
      <c r="M51" s="1110"/>
      <c r="N51" s="1113"/>
      <c r="O51" s="1110"/>
      <c r="P51" s="1110"/>
      <c r="Q51" s="1110"/>
      <c r="R51" s="1110"/>
      <c r="S51" s="1110"/>
      <c r="T51" s="628"/>
      <c r="U51" s="628"/>
    </row>
    <row r="52" spans="1:21" s="100" customFormat="1" ht="16.899999999999999" customHeight="1" x14ac:dyDescent="0.25">
      <c r="A52" s="134"/>
      <c r="B52" s="135"/>
      <c r="C52" s="135"/>
      <c r="D52" s="135"/>
      <c r="E52" s="135"/>
      <c r="F52" s="135"/>
      <c r="G52" s="135"/>
      <c r="H52" s="135"/>
      <c r="I52" s="135"/>
      <c r="J52" s="135"/>
      <c r="K52" s="135"/>
      <c r="L52" s="135"/>
      <c r="M52" s="135"/>
      <c r="N52" s="135"/>
      <c r="O52" s="135"/>
      <c r="P52" s="135"/>
      <c r="Q52" s="135"/>
      <c r="R52" s="135"/>
      <c r="S52" s="135"/>
      <c r="T52" s="133"/>
      <c r="U52" s="133"/>
    </row>
    <row r="53" spans="1:21" s="137" customFormat="1" ht="16.149999999999999" customHeight="1" x14ac:dyDescent="0.35">
      <c r="A53" s="136"/>
      <c r="E53" s="140" t="s">
        <v>104</v>
      </c>
      <c r="F53" s="138">
        <v>229584</v>
      </c>
      <c r="G53" s="164">
        <v>0.43346115286800979</v>
      </c>
      <c r="Q53" s="139"/>
    </row>
    <row r="54" spans="1:21" ht="19.899999999999999" customHeight="1" x14ac:dyDescent="0.35">
      <c r="E54" s="140" t="s">
        <v>370</v>
      </c>
      <c r="F54" s="138">
        <v>300069</v>
      </c>
      <c r="G54" s="165"/>
    </row>
    <row r="55" spans="1:21" ht="19.899999999999999" customHeight="1" thickBot="1" x14ac:dyDescent="0.35">
      <c r="E55" s="165"/>
      <c r="F55" s="166">
        <v>529653</v>
      </c>
      <c r="G55" s="165"/>
    </row>
    <row r="56" spans="1:21" ht="19.899999999999999" customHeight="1" thickTop="1" x14ac:dyDescent="0.25"/>
    <row r="59" spans="1:21" ht="19.899999999999999" customHeight="1" x14ac:dyDescent="0.25">
      <c r="A59" s="37" t="s">
        <v>141</v>
      </c>
    </row>
    <row r="60" spans="1:21" ht="19.899999999999999" customHeight="1" x14ac:dyDescent="0.25">
      <c r="A60" s="129" t="s">
        <v>266</v>
      </c>
      <c r="B60" s="173">
        <v>1257720</v>
      </c>
      <c r="C60" s="173">
        <v>0</v>
      </c>
      <c r="D60" s="173">
        <v>202692</v>
      </c>
      <c r="E60" s="173">
        <v>157224</v>
      </c>
      <c r="F60" s="173">
        <v>155136</v>
      </c>
      <c r="G60" s="173">
        <v>845736</v>
      </c>
      <c r="H60" s="173">
        <v>362724</v>
      </c>
      <c r="I60" s="173">
        <v>125388</v>
      </c>
      <c r="J60" s="173">
        <v>360</v>
      </c>
      <c r="K60" s="173">
        <v>0</v>
      </c>
      <c r="L60" s="173">
        <v>154836</v>
      </c>
      <c r="M60" s="173">
        <v>4692</v>
      </c>
      <c r="N60" s="173"/>
      <c r="O60" s="173">
        <v>55884</v>
      </c>
      <c r="P60" s="173">
        <v>12</v>
      </c>
      <c r="Q60" s="173">
        <v>3322404</v>
      </c>
      <c r="R60" s="173">
        <v>0</v>
      </c>
      <c r="S60" s="173">
        <v>3322404</v>
      </c>
    </row>
    <row r="61" spans="1:21" ht="19.899999999999999" customHeight="1" x14ac:dyDescent="0.25">
      <c r="A61" s="46" t="s">
        <v>267</v>
      </c>
      <c r="B61" s="173">
        <v>1200600</v>
      </c>
      <c r="C61" s="173">
        <v>0</v>
      </c>
      <c r="D61" s="173">
        <v>187836</v>
      </c>
      <c r="E61" s="173">
        <v>150096</v>
      </c>
      <c r="F61" s="173">
        <v>148104</v>
      </c>
      <c r="G61" s="173">
        <v>811764</v>
      </c>
      <c r="H61" s="173">
        <v>356460</v>
      </c>
      <c r="I61" s="173">
        <v>116820</v>
      </c>
      <c r="J61" s="173">
        <v>360</v>
      </c>
      <c r="K61" s="173">
        <v>0</v>
      </c>
      <c r="L61" s="173">
        <v>145620</v>
      </c>
      <c r="M61" s="173">
        <v>4344</v>
      </c>
      <c r="N61" s="173"/>
      <c r="O61" s="173">
        <v>51564</v>
      </c>
      <c r="P61" s="173">
        <v>0</v>
      </c>
      <c r="Q61" s="173">
        <v>3173568</v>
      </c>
      <c r="R61" s="173">
        <v>0</v>
      </c>
      <c r="S61" s="173">
        <v>3173568</v>
      </c>
    </row>
    <row r="62" spans="1:21" ht="19.899999999999999" customHeight="1" x14ac:dyDescent="0.25">
      <c r="A62" s="46" t="s">
        <v>268</v>
      </c>
      <c r="B62" s="173">
        <v>57120</v>
      </c>
      <c r="C62" s="173">
        <v>0</v>
      </c>
      <c r="D62" s="173">
        <v>14856</v>
      </c>
      <c r="E62" s="173">
        <v>7128</v>
      </c>
      <c r="F62" s="173">
        <v>7032</v>
      </c>
      <c r="G62" s="173">
        <v>33972</v>
      </c>
      <c r="H62" s="173">
        <v>6264</v>
      </c>
      <c r="I62" s="173">
        <v>8568</v>
      </c>
      <c r="J62" s="173">
        <v>0</v>
      </c>
      <c r="K62" s="173">
        <v>0</v>
      </c>
      <c r="L62" s="173">
        <v>9216</v>
      </c>
      <c r="M62" s="173">
        <v>348</v>
      </c>
      <c r="N62" s="173"/>
      <c r="O62" s="173">
        <v>4320</v>
      </c>
      <c r="P62" s="173">
        <v>12</v>
      </c>
      <c r="Q62" s="173">
        <v>148836</v>
      </c>
      <c r="R62" s="173">
        <v>0</v>
      </c>
      <c r="S62" s="173">
        <v>148836</v>
      </c>
    </row>
    <row r="63" spans="1:21" ht="19.899999999999999" customHeight="1" x14ac:dyDescent="0.25">
      <c r="A63" s="129" t="s">
        <v>143</v>
      </c>
      <c r="B63" s="173">
        <v>0</v>
      </c>
      <c r="C63" s="173">
        <v>285168</v>
      </c>
      <c r="D63" s="173">
        <v>52464</v>
      </c>
      <c r="E63" s="173">
        <v>35652</v>
      </c>
      <c r="F63" s="173">
        <v>0</v>
      </c>
      <c r="G63" s="173">
        <v>134364</v>
      </c>
      <c r="H63" s="173">
        <v>142584</v>
      </c>
      <c r="I63" s="173">
        <v>17112</v>
      </c>
      <c r="J63" s="173">
        <v>0</v>
      </c>
      <c r="K63" s="173">
        <v>0</v>
      </c>
      <c r="L63" s="173">
        <v>41232</v>
      </c>
      <c r="M63" s="173">
        <v>1140</v>
      </c>
      <c r="N63" s="173"/>
      <c r="O63" s="173">
        <v>13716</v>
      </c>
      <c r="P63" s="173">
        <v>72</v>
      </c>
      <c r="Q63" s="173">
        <v>723504</v>
      </c>
      <c r="R63" s="173">
        <v>0</v>
      </c>
      <c r="S63" s="173">
        <v>723504</v>
      </c>
    </row>
    <row r="64" spans="1:21" ht="19.899999999999999" customHeight="1" x14ac:dyDescent="0.25">
      <c r="A64" s="129" t="s">
        <v>269</v>
      </c>
      <c r="B64" s="173">
        <v>0</v>
      </c>
      <c r="C64" s="173">
        <v>0</v>
      </c>
      <c r="D64" s="173">
        <v>0</v>
      </c>
      <c r="E64" s="173">
        <v>0</v>
      </c>
      <c r="F64" s="173">
        <v>0</v>
      </c>
      <c r="G64" s="173">
        <v>0</v>
      </c>
      <c r="H64" s="173">
        <v>0</v>
      </c>
      <c r="I64" s="173">
        <v>0</v>
      </c>
      <c r="J64" s="173">
        <v>0</v>
      </c>
      <c r="K64" s="173">
        <v>0</v>
      </c>
      <c r="L64" s="173">
        <v>0</v>
      </c>
      <c r="M64" s="173">
        <v>0</v>
      </c>
      <c r="N64" s="173"/>
      <c r="O64" s="173">
        <v>0</v>
      </c>
      <c r="P64" s="173">
        <v>0</v>
      </c>
      <c r="Q64" s="173">
        <v>0</v>
      </c>
      <c r="R64" s="173">
        <v>1014936</v>
      </c>
      <c r="S64" s="173">
        <v>1014936</v>
      </c>
    </row>
  </sheetData>
  <mergeCells count="17">
    <mergeCell ref="S5:S6"/>
    <mergeCell ref="R5:R6"/>
    <mergeCell ref="A5:A6"/>
    <mergeCell ref="B5:B6"/>
    <mergeCell ref="K5:K6"/>
    <mergeCell ref="Q5:Q6"/>
    <mergeCell ref="C5:C6"/>
    <mergeCell ref="D5:D6"/>
    <mergeCell ref="P5:P6"/>
    <mergeCell ref="A50:I50"/>
    <mergeCell ref="J50:S50"/>
    <mergeCell ref="A51:I51"/>
    <mergeCell ref="J51:S51"/>
    <mergeCell ref="A48:I48"/>
    <mergeCell ref="J48:S48"/>
    <mergeCell ref="A49:I49"/>
    <mergeCell ref="J49:S49"/>
  </mergeCells>
  <phoneticPr fontId="3" type="noConversion"/>
  <printOptions horizontalCentered="1"/>
  <pageMargins left="0.31496062992125984" right="0.23622047244094491" top="0.70866141732283472" bottom="0.70866141732283472" header="0.51181102362204722" footer="0.31496062992125984"/>
  <pageSetup paperSize="9" scale="90" firstPageNumber="78" fitToHeight="0" pageOrder="overThenDown" orientation="portrait" blackAndWhite="1" useFirstPageNumber="1" r:id="rId1"/>
  <headerFooter alignWithMargins="0">
    <oddFooter>&amp;C&amp;"標楷體,標準"1-&amp;P</oddFooter>
  </headerFooter>
  <rowBreaks count="1" manualBreakCount="1">
    <brk id="30" max="18" man="1"/>
  </rowBreaks>
  <colBreaks count="1" manualBreakCount="1">
    <brk id="9" min="1" max="110" man="1"/>
  </colBreaks>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33"/>
  <sheetViews>
    <sheetView view="pageBreakPreview" zoomScale="70" zoomScaleNormal="100" zoomScaleSheetLayoutView="70" workbookViewId="0">
      <selection activeCell="J40" sqref="J40"/>
    </sheetView>
  </sheetViews>
  <sheetFormatPr defaultColWidth="8.875" defaultRowHeight="16.5" x14ac:dyDescent="0.25"/>
  <cols>
    <col min="1" max="1" width="11.5" style="53" customWidth="1"/>
    <col min="2" max="2" width="10.125" style="53" customWidth="1"/>
    <col min="3" max="3" width="8.625" style="53" customWidth="1"/>
    <col min="4" max="4" width="7.875" style="53" customWidth="1"/>
    <col min="5" max="5" width="9.25" style="53" customWidth="1"/>
    <col min="6" max="6" width="9.5" style="53" customWidth="1"/>
    <col min="7" max="7" width="9.625" style="53" customWidth="1"/>
    <col min="8" max="8" width="10.625" style="53" customWidth="1"/>
    <col min="9" max="9" width="23.25" style="53" customWidth="1"/>
    <col min="10" max="16384" width="8.875" style="53"/>
  </cols>
  <sheetData>
    <row r="2" spans="1:9" s="168" customFormat="1" ht="21" x14ac:dyDescent="0.3">
      <c r="A2" s="943" t="s">
        <v>784</v>
      </c>
      <c r="B2" s="943"/>
      <c r="C2" s="943"/>
      <c r="D2" s="943"/>
      <c r="E2" s="943"/>
      <c r="F2" s="943"/>
      <c r="G2" s="943"/>
      <c r="H2" s="943"/>
      <c r="I2" s="943"/>
    </row>
    <row r="3" spans="1:9" s="168" customFormat="1" ht="25.9" customHeight="1" x14ac:dyDescent="0.4">
      <c r="A3" s="944" t="s">
        <v>96</v>
      </c>
      <c r="B3" s="944"/>
      <c r="C3" s="944"/>
      <c r="D3" s="944"/>
      <c r="E3" s="944"/>
      <c r="F3" s="944"/>
      <c r="G3" s="944"/>
      <c r="H3" s="944"/>
      <c r="I3" s="944"/>
    </row>
    <row r="4" spans="1:9" s="168" customFormat="1" ht="17.45" customHeight="1" thickBot="1" x14ac:dyDescent="0.3">
      <c r="B4" s="281"/>
      <c r="C4" s="281"/>
      <c r="D4" s="281"/>
      <c r="E4" s="282" t="s">
        <v>839</v>
      </c>
      <c r="F4" s="281"/>
      <c r="G4" s="281"/>
      <c r="H4" s="281"/>
      <c r="I4" s="55" t="s">
        <v>67</v>
      </c>
    </row>
    <row r="5" spans="1:9" s="168" customFormat="1" ht="42.6" customHeight="1" x14ac:dyDescent="0.25">
      <c r="A5" s="1119" t="s">
        <v>172</v>
      </c>
      <c r="B5" s="1130" t="s">
        <v>97</v>
      </c>
      <c r="C5" s="1130" t="s">
        <v>151</v>
      </c>
      <c r="D5" s="1130"/>
      <c r="E5" s="1130" t="s">
        <v>152</v>
      </c>
      <c r="F5" s="1130"/>
      <c r="G5" s="1130" t="s">
        <v>249</v>
      </c>
      <c r="H5" s="1130"/>
      <c r="I5" s="1128" t="s">
        <v>153</v>
      </c>
    </row>
    <row r="6" spans="1:9" s="168" customFormat="1" ht="46.9" customHeight="1" x14ac:dyDescent="0.25">
      <c r="A6" s="1129"/>
      <c r="B6" s="1131"/>
      <c r="C6" s="253" t="s">
        <v>229</v>
      </c>
      <c r="D6" s="253" t="s">
        <v>230</v>
      </c>
      <c r="E6" s="253" t="s">
        <v>229</v>
      </c>
      <c r="F6" s="253" t="s">
        <v>230</v>
      </c>
      <c r="G6" s="253" t="s">
        <v>229</v>
      </c>
      <c r="H6" s="253" t="s">
        <v>230</v>
      </c>
      <c r="I6" s="1116"/>
    </row>
    <row r="7" spans="1:9" ht="55.9" customHeight="1" x14ac:dyDescent="0.25">
      <c r="A7" s="640"/>
      <c r="B7" s="629"/>
      <c r="C7" s="630"/>
      <c r="D7" s="630"/>
      <c r="E7" s="631"/>
      <c r="F7" s="631"/>
      <c r="G7" s="631"/>
      <c r="H7" s="631"/>
      <c r="I7" s="1125"/>
    </row>
    <row r="8" spans="1:9" ht="30" customHeight="1" x14ac:dyDescent="0.25">
      <c r="A8" s="641"/>
      <c r="B8" s="484"/>
      <c r="C8" s="632"/>
      <c r="D8" s="633"/>
      <c r="E8" s="632"/>
      <c r="F8" s="632"/>
      <c r="G8" s="632"/>
      <c r="H8" s="634"/>
      <c r="I8" s="1126"/>
    </row>
    <row r="9" spans="1:9" ht="30" customHeight="1" x14ac:dyDescent="0.25">
      <c r="A9" s="642"/>
      <c r="B9" s="635"/>
      <c r="C9" s="632"/>
      <c r="D9" s="633"/>
      <c r="E9" s="632"/>
      <c r="F9" s="632"/>
      <c r="G9" s="632"/>
      <c r="H9" s="634"/>
      <c r="I9" s="1126"/>
    </row>
    <row r="10" spans="1:9" ht="30" customHeight="1" x14ac:dyDescent="0.25">
      <c r="A10" s="642"/>
      <c r="B10" s="635"/>
      <c r="C10" s="632"/>
      <c r="D10" s="633"/>
      <c r="E10" s="632"/>
      <c r="F10" s="632"/>
      <c r="G10" s="632"/>
      <c r="H10" s="634"/>
      <c r="I10" s="1126"/>
    </row>
    <row r="11" spans="1:9" ht="30" customHeight="1" x14ac:dyDescent="0.25">
      <c r="A11" s="642"/>
      <c r="B11" s="484"/>
      <c r="C11" s="632"/>
      <c r="D11" s="633"/>
      <c r="E11" s="632"/>
      <c r="F11" s="632"/>
      <c r="G11" s="632"/>
      <c r="H11" s="634"/>
      <c r="I11" s="1126"/>
    </row>
    <row r="12" spans="1:9" ht="30" customHeight="1" x14ac:dyDescent="0.25">
      <c r="A12" s="642"/>
      <c r="B12" s="484"/>
      <c r="C12" s="632"/>
      <c r="D12" s="633"/>
      <c r="E12" s="632"/>
      <c r="F12" s="632"/>
      <c r="G12" s="632"/>
      <c r="H12" s="634"/>
      <c r="I12" s="1126"/>
    </row>
    <row r="13" spans="1:9" ht="30" customHeight="1" x14ac:dyDescent="0.25">
      <c r="A13" s="642"/>
      <c r="B13" s="484"/>
      <c r="C13" s="632"/>
      <c r="D13" s="633"/>
      <c r="E13" s="632"/>
      <c r="F13" s="632"/>
      <c r="G13" s="632"/>
      <c r="H13" s="634"/>
      <c r="I13" s="1126"/>
    </row>
    <row r="14" spans="1:9" ht="30" customHeight="1" x14ac:dyDescent="0.25">
      <c r="A14" s="642"/>
      <c r="B14" s="484"/>
      <c r="C14" s="632"/>
      <c r="D14" s="633"/>
      <c r="E14" s="632"/>
      <c r="F14" s="632"/>
      <c r="G14" s="632"/>
      <c r="H14" s="634"/>
      <c r="I14" s="1126"/>
    </row>
    <row r="15" spans="1:9" ht="30" customHeight="1" x14ac:dyDescent="0.25">
      <c r="A15" s="642"/>
      <c r="B15" s="484"/>
      <c r="C15" s="632"/>
      <c r="D15" s="633"/>
      <c r="E15" s="632"/>
      <c r="F15" s="632"/>
      <c r="G15" s="632"/>
      <c r="H15" s="634"/>
      <c r="I15" s="1126"/>
    </row>
    <row r="16" spans="1:9" ht="30" customHeight="1" x14ac:dyDescent="0.25">
      <c r="A16" s="642"/>
      <c r="B16" s="484"/>
      <c r="C16" s="632"/>
      <c r="D16" s="633"/>
      <c r="E16" s="632"/>
      <c r="F16" s="632"/>
      <c r="G16" s="632"/>
      <c r="H16" s="634"/>
      <c r="I16" s="1126"/>
    </row>
    <row r="17" spans="1:9" ht="30" customHeight="1" x14ac:dyDescent="0.25">
      <c r="A17" s="642"/>
      <c r="B17" s="484"/>
      <c r="C17" s="632"/>
      <c r="D17" s="633"/>
      <c r="E17" s="632"/>
      <c r="F17" s="632"/>
      <c r="G17" s="632"/>
      <c r="H17" s="634"/>
      <c r="I17" s="1126"/>
    </row>
    <row r="18" spans="1:9" ht="30" customHeight="1" x14ac:dyDescent="0.25">
      <c r="A18" s="642"/>
      <c r="B18" s="484"/>
      <c r="C18" s="632"/>
      <c r="D18" s="633"/>
      <c r="E18" s="632"/>
      <c r="F18" s="632"/>
      <c r="G18" s="632"/>
      <c r="H18" s="634"/>
      <c r="I18" s="1126"/>
    </row>
    <row r="19" spans="1:9" ht="30" customHeight="1" x14ac:dyDescent="0.25">
      <c r="A19" s="642"/>
      <c r="B19" s="484"/>
      <c r="C19" s="632"/>
      <c r="D19" s="633"/>
      <c r="E19" s="632"/>
      <c r="F19" s="632"/>
      <c r="G19" s="632"/>
      <c r="H19" s="634"/>
      <c r="I19" s="1126"/>
    </row>
    <row r="20" spans="1:9" ht="30" customHeight="1" x14ac:dyDescent="0.25">
      <c r="A20" s="642"/>
      <c r="B20" s="484"/>
      <c r="C20" s="632"/>
      <c r="D20" s="633"/>
      <c r="E20" s="632"/>
      <c r="F20" s="632"/>
      <c r="G20" s="632"/>
      <c r="H20" s="634"/>
      <c r="I20" s="1126"/>
    </row>
    <row r="21" spans="1:9" ht="30" customHeight="1" x14ac:dyDescent="0.25">
      <c r="A21" s="642"/>
      <c r="B21" s="484"/>
      <c r="C21" s="632"/>
      <c r="D21" s="633"/>
      <c r="E21" s="632"/>
      <c r="F21" s="632"/>
      <c r="G21" s="632"/>
      <c r="H21" s="634"/>
      <c r="I21" s="1126"/>
    </row>
    <row r="22" spans="1:9" ht="30" customHeight="1" x14ac:dyDescent="0.25">
      <c r="A22" s="642"/>
      <c r="B22" s="484"/>
      <c r="C22" s="632"/>
      <c r="D22" s="633"/>
      <c r="E22" s="632"/>
      <c r="F22" s="632"/>
      <c r="G22" s="632"/>
      <c r="H22" s="634"/>
      <c r="I22" s="1126"/>
    </row>
    <row r="23" spans="1:9" ht="30" customHeight="1" x14ac:dyDescent="0.25">
      <c r="A23" s="642"/>
      <c r="B23" s="484"/>
      <c r="C23" s="632"/>
      <c r="D23" s="633"/>
      <c r="E23" s="632"/>
      <c r="F23" s="632"/>
      <c r="G23" s="632"/>
      <c r="H23" s="634"/>
      <c r="I23" s="1126"/>
    </row>
    <row r="24" spans="1:9" ht="30" customHeight="1" x14ac:dyDescent="0.25">
      <c r="A24" s="642"/>
      <c r="B24" s="484"/>
      <c r="C24" s="632"/>
      <c r="D24" s="633"/>
      <c r="E24" s="632"/>
      <c r="F24" s="632"/>
      <c r="G24" s="632"/>
      <c r="H24" s="634"/>
      <c r="I24" s="1126"/>
    </row>
    <row r="25" spans="1:9" ht="30" customHeight="1" thickBot="1" x14ac:dyDescent="0.3">
      <c r="A25" s="643"/>
      <c r="B25" s="636"/>
      <c r="C25" s="637"/>
      <c r="D25" s="638"/>
      <c r="E25" s="637"/>
      <c r="F25" s="637"/>
      <c r="G25" s="637"/>
      <c r="H25" s="639"/>
      <c r="I25" s="1127"/>
    </row>
    <row r="26" spans="1:9" s="168" customFormat="1" x14ac:dyDescent="0.25">
      <c r="A26" s="168" t="s">
        <v>857</v>
      </c>
    </row>
    <row r="27" spans="1:9" s="168" customFormat="1" x14ac:dyDescent="0.25">
      <c r="A27" s="168" t="s">
        <v>858</v>
      </c>
    </row>
    <row r="28" spans="1:9" s="168" customFormat="1" x14ac:dyDescent="0.25">
      <c r="A28" s="168" t="s">
        <v>859</v>
      </c>
    </row>
    <row r="29" spans="1:9" x14ac:dyDescent="0.25">
      <c r="B29" s="167"/>
      <c r="D29" s="48"/>
    </row>
    <row r="30" spans="1:9" x14ac:dyDescent="0.25">
      <c r="B30" s="167"/>
    </row>
    <row r="31" spans="1:9" x14ac:dyDescent="0.25">
      <c r="B31" s="167"/>
    </row>
    <row r="32" spans="1:9" x14ac:dyDescent="0.25">
      <c r="B32" s="167"/>
    </row>
    <row r="33" spans="2:2" x14ac:dyDescent="0.25">
      <c r="B33" s="167"/>
    </row>
  </sheetData>
  <mergeCells count="9">
    <mergeCell ref="I7:I25"/>
    <mergeCell ref="A2:I2"/>
    <mergeCell ref="I5:I6"/>
    <mergeCell ref="A3:I3"/>
    <mergeCell ref="A5:A6"/>
    <mergeCell ref="B5:B6"/>
    <mergeCell ref="C5:D5"/>
    <mergeCell ref="E5:F5"/>
    <mergeCell ref="G5:H5"/>
  </mergeCells>
  <phoneticPr fontId="15" type="noConversion"/>
  <printOptions horizontalCentered="1"/>
  <pageMargins left="0.59055118110236227" right="0.59055118110236227" top="0.98425196850393704" bottom="0.78740157480314965" header="0.31496062992125984" footer="0.39370078740157483"/>
  <pageSetup paperSize="9" scale="90" firstPageNumber="86" orientation="portrait" blackAndWhite="1" useFirstPageNumber="1" r:id="rId1"/>
  <headerFooter alignWithMargins="0">
    <oddFooter>&amp;C1- &amp;P</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3"/>
  <dimension ref="A1:D26"/>
  <sheetViews>
    <sheetView zoomScaleNormal="100" workbookViewId="0">
      <selection activeCell="J40" sqref="J40"/>
    </sheetView>
  </sheetViews>
  <sheetFormatPr defaultColWidth="8.875" defaultRowHeight="16.5" x14ac:dyDescent="0.25"/>
  <cols>
    <col min="1" max="1" width="31.5" style="2" customWidth="1"/>
    <col min="2" max="2" width="13.375" style="2" customWidth="1"/>
    <col min="3" max="3" width="10.75" style="2" customWidth="1"/>
    <col min="4" max="4" width="27.625" style="2" customWidth="1"/>
    <col min="5" max="5" width="12.125" style="2" customWidth="1"/>
    <col min="6" max="16384" width="8.875" style="2"/>
  </cols>
  <sheetData>
    <row r="1" spans="1:4" s="3" customFormat="1" ht="19.5" x14ac:dyDescent="0.3">
      <c r="A1" s="1136" t="s">
        <v>146</v>
      </c>
      <c r="B1" s="1136"/>
      <c r="C1" s="1136"/>
      <c r="D1" s="1136"/>
    </row>
    <row r="2" spans="1:4" s="3" customFormat="1" ht="25.5" x14ac:dyDescent="0.4">
      <c r="A2" s="1137" t="s">
        <v>112</v>
      </c>
      <c r="B2" s="1137"/>
      <c r="C2" s="1137"/>
      <c r="D2" s="1137"/>
    </row>
    <row r="3" spans="1:4" s="3" customFormat="1" ht="17.25" thickBot="1" x14ac:dyDescent="0.3">
      <c r="A3" s="8" t="s">
        <v>844</v>
      </c>
      <c r="B3" s="9"/>
      <c r="C3" s="7"/>
      <c r="D3" s="4" t="s">
        <v>162</v>
      </c>
    </row>
    <row r="4" spans="1:4" s="14" customFormat="1" ht="19.899999999999999" customHeight="1" x14ac:dyDescent="0.25">
      <c r="A4" s="56" t="s">
        <v>148</v>
      </c>
      <c r="B4" s="57" t="s">
        <v>251</v>
      </c>
      <c r="C4" s="57" t="s">
        <v>82</v>
      </c>
      <c r="D4" s="58" t="s">
        <v>83</v>
      </c>
    </row>
    <row r="5" spans="1:4" s="44" customFormat="1" ht="19.149999999999999" customHeight="1" x14ac:dyDescent="0.25">
      <c r="A5" s="24" t="s">
        <v>90</v>
      </c>
      <c r="B5" s="116">
        <v>66000</v>
      </c>
      <c r="C5" s="683"/>
      <c r="D5" s="684"/>
    </row>
    <row r="6" spans="1:4" s="44" customFormat="1" ht="19.149999999999999" customHeight="1" x14ac:dyDescent="0.25">
      <c r="A6" s="18" t="s">
        <v>271</v>
      </c>
      <c r="B6" s="116">
        <v>66000</v>
      </c>
      <c r="C6" s="683"/>
      <c r="D6" s="685"/>
    </row>
    <row r="7" spans="1:4" s="44" customFormat="1" ht="19.149999999999999" customHeight="1" x14ac:dyDescent="0.25">
      <c r="A7" s="427" t="s">
        <v>845</v>
      </c>
      <c r="B7" s="116">
        <v>66000</v>
      </c>
      <c r="C7" s="686" t="s">
        <v>846</v>
      </c>
      <c r="D7" s="1138" t="s">
        <v>891</v>
      </c>
    </row>
    <row r="8" spans="1:4" s="44" customFormat="1" ht="19.149999999999999" customHeight="1" x14ac:dyDescent="0.25">
      <c r="A8" s="419" t="s">
        <v>855</v>
      </c>
      <c r="B8" s="116">
        <v>66000</v>
      </c>
      <c r="C8" s="683"/>
      <c r="D8" s="1139"/>
    </row>
    <row r="9" spans="1:4" s="44" customFormat="1" ht="81" customHeight="1" x14ac:dyDescent="0.25">
      <c r="A9" s="419"/>
      <c r="B9" s="116"/>
      <c r="C9" s="687"/>
      <c r="D9" s="1139"/>
    </row>
    <row r="10" spans="1:4" s="44" customFormat="1" ht="19.149999999999999" customHeight="1" x14ac:dyDescent="0.25">
      <c r="A10" s="78"/>
      <c r="B10" s="45"/>
      <c r="C10" s="79"/>
      <c r="D10" s="1133"/>
    </row>
    <row r="11" spans="1:4" s="44" customFormat="1" ht="19.149999999999999" customHeight="1" x14ac:dyDescent="0.25">
      <c r="A11" s="66"/>
      <c r="B11" s="45"/>
      <c r="C11" s="64"/>
      <c r="D11" s="1134"/>
    </row>
    <row r="12" spans="1:4" s="44" customFormat="1" ht="147" customHeight="1" x14ac:dyDescent="0.25">
      <c r="A12" s="66"/>
      <c r="B12" s="45"/>
      <c r="C12" s="64"/>
      <c r="D12" s="1134"/>
    </row>
    <row r="13" spans="1:4" s="44" customFormat="1" ht="19.149999999999999" customHeight="1" x14ac:dyDescent="0.25">
      <c r="A13" s="78"/>
      <c r="B13" s="45"/>
      <c r="C13" s="79"/>
      <c r="D13" s="1133"/>
    </row>
    <row r="14" spans="1:4" s="5" customFormat="1" ht="19.149999999999999" customHeight="1" x14ac:dyDescent="0.25">
      <c r="A14" s="66"/>
      <c r="B14" s="59"/>
      <c r="C14" s="84"/>
      <c r="D14" s="1134"/>
    </row>
    <row r="15" spans="1:4" ht="19.149999999999999" customHeight="1" x14ac:dyDescent="0.25">
      <c r="A15" s="66"/>
      <c r="B15" s="65"/>
      <c r="C15" s="17"/>
      <c r="D15" s="1134"/>
    </row>
    <row r="16" spans="1:4" ht="19.149999999999999" customHeight="1" x14ac:dyDescent="0.25">
      <c r="A16" s="66"/>
      <c r="B16" s="65"/>
      <c r="C16" s="17"/>
      <c r="D16" s="1135"/>
    </row>
    <row r="17" spans="1:4" ht="45.6" customHeight="1" x14ac:dyDescent="0.25">
      <c r="A17" s="16"/>
      <c r="B17" s="17"/>
      <c r="C17" s="17"/>
      <c r="D17" s="1135"/>
    </row>
    <row r="18" spans="1:4" ht="19.149999999999999" customHeight="1" x14ac:dyDescent="0.25">
      <c r="A18" s="16"/>
      <c r="B18" s="17"/>
      <c r="C18" s="17"/>
      <c r="D18" s="61"/>
    </row>
    <row r="19" spans="1:4" ht="19.149999999999999" customHeight="1" x14ac:dyDescent="0.25">
      <c r="A19" s="78"/>
      <c r="B19" s="65"/>
      <c r="C19" s="85"/>
      <c r="D19" s="1132"/>
    </row>
    <row r="20" spans="1:4" ht="19.149999999999999" customHeight="1" x14ac:dyDescent="0.25">
      <c r="A20" s="16"/>
      <c r="B20" s="17"/>
      <c r="C20" s="17"/>
      <c r="D20" s="1132"/>
    </row>
    <row r="21" spans="1:4" ht="19.149999999999999" customHeight="1" x14ac:dyDescent="0.25">
      <c r="A21" s="16"/>
      <c r="B21" s="17"/>
      <c r="C21" s="17"/>
      <c r="D21" s="1132"/>
    </row>
    <row r="22" spans="1:4" ht="19.149999999999999" customHeight="1" x14ac:dyDescent="0.25">
      <c r="A22" s="16"/>
      <c r="B22" s="17"/>
      <c r="C22" s="17"/>
      <c r="D22" s="1132"/>
    </row>
    <row r="23" spans="1:4" ht="19.149999999999999" customHeight="1" x14ac:dyDescent="0.25">
      <c r="A23" s="16"/>
      <c r="B23" s="17"/>
      <c r="C23" s="17"/>
      <c r="D23" s="1132"/>
    </row>
    <row r="24" spans="1:4" s="5" customFormat="1" ht="19.149999999999999" customHeight="1" x14ac:dyDescent="0.25">
      <c r="A24" s="15"/>
      <c r="B24" s="60"/>
      <c r="C24" s="60"/>
      <c r="D24" s="1132"/>
    </row>
    <row r="25" spans="1:4" x14ac:dyDescent="0.25">
      <c r="A25" s="16"/>
      <c r="B25" s="17"/>
      <c r="C25" s="17"/>
      <c r="D25" s="1132"/>
    </row>
    <row r="26" spans="1:4" ht="17.25" thickBot="1" x14ac:dyDescent="0.3">
      <c r="A26" s="62"/>
      <c r="B26" s="25"/>
      <c r="C26" s="25"/>
      <c r="D26" s="63"/>
    </row>
  </sheetData>
  <mergeCells count="6">
    <mergeCell ref="D19:D25"/>
    <mergeCell ref="D13:D17"/>
    <mergeCell ref="A1:D1"/>
    <mergeCell ref="A2:D2"/>
    <mergeCell ref="D7:D9"/>
    <mergeCell ref="D10:D12"/>
  </mergeCells>
  <phoneticPr fontId="3" type="noConversion"/>
  <printOptions horizontalCentered="1"/>
  <pageMargins left="0.59055118110236227" right="0.59055118110236227" top="0.98425196850393704" bottom="0.98425196850393704" header="0.78740157480314965" footer="0.78740157480314965"/>
  <pageSetup paperSize="9" firstPageNumber="87" orientation="portrait" useFirstPageNumber="1" horizontalDpi="4294967294" verticalDpi="300" r:id="rId1"/>
  <headerFooter alignWithMargins="0">
    <oddFooter>&amp;C&amp;"Times New Roman,標準"1-&amp;"標楷體,標準"&amp;P</odd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BreakPreview" zoomScaleNormal="75" zoomScaleSheetLayoutView="100" workbookViewId="0">
      <selection activeCell="J40" sqref="J40"/>
    </sheetView>
  </sheetViews>
  <sheetFormatPr defaultColWidth="8.875" defaultRowHeight="16.5" x14ac:dyDescent="0.25"/>
  <cols>
    <col min="1" max="1" width="13.125" style="9" customWidth="1"/>
    <col min="2" max="2" width="13.375" style="9" customWidth="1"/>
    <col min="3" max="3" width="9.125" style="9" customWidth="1"/>
    <col min="4" max="4" width="13.25" style="9" customWidth="1"/>
    <col min="5" max="5" width="11.75" style="9" customWidth="1"/>
    <col min="6" max="6" width="11" style="9" customWidth="1"/>
    <col min="7" max="8" width="11.75" style="9" customWidth="1"/>
    <col min="9" max="16384" width="8.875" style="9"/>
  </cols>
  <sheetData>
    <row r="1" spans="1:9" ht="21" x14ac:dyDescent="0.3">
      <c r="A1" s="943" t="s">
        <v>658</v>
      </c>
      <c r="B1" s="943"/>
      <c r="C1" s="943"/>
      <c r="D1" s="943"/>
      <c r="E1" s="943"/>
      <c r="F1" s="943"/>
      <c r="G1" s="943"/>
      <c r="H1" s="943"/>
    </row>
    <row r="2" spans="1:9" ht="25.5" x14ac:dyDescent="0.25">
      <c r="A2" s="963" t="s">
        <v>656</v>
      </c>
      <c r="B2" s="963"/>
      <c r="C2" s="963"/>
      <c r="D2" s="963"/>
      <c r="E2" s="963"/>
      <c r="F2" s="963"/>
      <c r="G2" s="963"/>
      <c r="H2" s="963"/>
    </row>
    <row r="3" spans="1:9" x14ac:dyDescent="0.25">
      <c r="A3" s="1102" t="s">
        <v>840</v>
      </c>
      <c r="B3" s="1102"/>
      <c r="C3" s="1102"/>
      <c r="D3" s="1102"/>
      <c r="E3" s="1102"/>
      <c r="F3" s="1102"/>
      <c r="G3" s="1102"/>
      <c r="H3" s="1102"/>
    </row>
    <row r="4" spans="1:9" ht="17.25" thickBot="1" x14ac:dyDescent="0.3">
      <c r="A4" s="168"/>
      <c r="B4" s="282"/>
      <c r="C4" s="282"/>
      <c r="D4" s="282"/>
      <c r="E4" s="282"/>
      <c r="F4" s="282"/>
      <c r="G4" s="282"/>
      <c r="H4" s="55" t="s">
        <v>223</v>
      </c>
    </row>
    <row r="5" spans="1:9" ht="25.15" customHeight="1" x14ac:dyDescent="0.25">
      <c r="A5" s="1140" t="s">
        <v>291</v>
      </c>
      <c r="B5" s="1142" t="s">
        <v>649</v>
      </c>
      <c r="C5" s="1142" t="s">
        <v>657</v>
      </c>
      <c r="D5" s="1142" t="s">
        <v>650</v>
      </c>
      <c r="E5" s="1142" t="s">
        <v>651</v>
      </c>
      <c r="F5" s="1142"/>
      <c r="G5" s="1142"/>
      <c r="H5" s="1144" t="s">
        <v>652</v>
      </c>
    </row>
    <row r="6" spans="1:9" ht="25.15" customHeight="1" x14ac:dyDescent="0.25">
      <c r="A6" s="1141"/>
      <c r="B6" s="1143"/>
      <c r="C6" s="1143"/>
      <c r="D6" s="1143"/>
      <c r="E6" s="916" t="s">
        <v>653</v>
      </c>
      <c r="F6" s="916" t="s">
        <v>654</v>
      </c>
      <c r="G6" s="916" t="s">
        <v>655</v>
      </c>
      <c r="H6" s="1145"/>
    </row>
    <row r="7" spans="1:9" ht="25.15" customHeight="1" x14ac:dyDescent="0.25">
      <c r="A7" s="733" t="s">
        <v>91</v>
      </c>
      <c r="B7" s="726"/>
      <c r="C7" s="727"/>
      <c r="D7" s="728">
        <v>887580</v>
      </c>
      <c r="E7" s="728">
        <v>14691</v>
      </c>
      <c r="F7" s="728">
        <v>56486</v>
      </c>
      <c r="G7" s="728">
        <v>816403</v>
      </c>
      <c r="H7" s="734"/>
    </row>
    <row r="8" spans="1:9" ht="40.15" customHeight="1" x14ac:dyDescent="0.25">
      <c r="A8" s="37"/>
      <c r="B8" s="690" t="s">
        <v>660</v>
      </c>
      <c r="C8" s="688" t="s">
        <v>782</v>
      </c>
      <c r="D8" s="691">
        <v>270637</v>
      </c>
      <c r="E8" s="691">
        <v>6292</v>
      </c>
      <c r="F8" s="691">
        <v>50000</v>
      </c>
      <c r="G8" s="691">
        <v>214345</v>
      </c>
      <c r="H8" s="585"/>
      <c r="I8" s="917"/>
    </row>
    <row r="9" spans="1:9" ht="60" customHeight="1" x14ac:dyDescent="0.25">
      <c r="A9" s="37"/>
      <c r="B9" s="690" t="s">
        <v>666</v>
      </c>
      <c r="C9" s="688" t="s">
        <v>874</v>
      </c>
      <c r="D9" s="691">
        <v>616943</v>
      </c>
      <c r="E9" s="692">
        <v>8399</v>
      </c>
      <c r="F9" s="691">
        <v>6486</v>
      </c>
      <c r="G9" s="691">
        <v>602058</v>
      </c>
      <c r="H9" s="585"/>
      <c r="I9" s="917"/>
    </row>
    <row r="10" spans="1:9" ht="30" customHeight="1" x14ac:dyDescent="0.25">
      <c r="A10" s="37"/>
      <c r="B10" s="690"/>
      <c r="C10" s="688"/>
      <c r="D10" s="691"/>
      <c r="E10" s="691"/>
      <c r="F10" s="691"/>
      <c r="G10" s="691"/>
      <c r="H10" s="585"/>
    </row>
    <row r="11" spans="1:9" ht="24.6" customHeight="1" x14ac:dyDescent="0.25">
      <c r="A11" s="735" t="s">
        <v>99</v>
      </c>
      <c r="B11" s="729"/>
      <c r="C11" s="730"/>
      <c r="D11" s="731">
        <v>57840</v>
      </c>
      <c r="E11" s="692">
        <v>0</v>
      </c>
      <c r="F11" s="692">
        <v>0</v>
      </c>
      <c r="G11" s="731">
        <v>57840</v>
      </c>
      <c r="H11" s="585"/>
    </row>
    <row r="12" spans="1:9" ht="40.15" customHeight="1" x14ac:dyDescent="0.25">
      <c r="A12" s="37"/>
      <c r="B12" s="690" t="s">
        <v>660</v>
      </c>
      <c r="C12" s="688" t="s">
        <v>908</v>
      </c>
      <c r="D12" s="691">
        <v>10000</v>
      </c>
      <c r="E12" s="692">
        <v>0</v>
      </c>
      <c r="F12" s="692">
        <v>0</v>
      </c>
      <c r="G12" s="691">
        <v>10000</v>
      </c>
      <c r="H12" s="585"/>
      <c r="I12" s="917"/>
    </row>
    <row r="13" spans="1:9" ht="40.15" customHeight="1" x14ac:dyDescent="0.25">
      <c r="A13" s="37"/>
      <c r="B13" s="690" t="s">
        <v>841</v>
      </c>
      <c r="C13" s="688" t="s">
        <v>909</v>
      </c>
      <c r="D13" s="691">
        <v>47840</v>
      </c>
      <c r="E13" s="692">
        <v>0</v>
      </c>
      <c r="F13" s="692">
        <v>0</v>
      </c>
      <c r="G13" s="691">
        <v>47840</v>
      </c>
      <c r="H13" s="585"/>
      <c r="I13" s="917"/>
    </row>
    <row r="14" spans="1:9" ht="30" customHeight="1" x14ac:dyDescent="0.25">
      <c r="A14" s="37"/>
      <c r="B14" s="690"/>
      <c r="C14" s="688"/>
      <c r="D14" s="691"/>
      <c r="E14" s="691"/>
      <c r="F14" s="691"/>
      <c r="G14" s="691"/>
      <c r="H14" s="585"/>
    </row>
    <row r="15" spans="1:9" ht="25.15" hidden="1" customHeight="1" x14ac:dyDescent="0.25">
      <c r="A15" s="735" t="s">
        <v>669</v>
      </c>
      <c r="B15" s="729"/>
      <c r="C15" s="730"/>
      <c r="D15" s="731">
        <v>0</v>
      </c>
      <c r="E15" s="732">
        <v>0</v>
      </c>
      <c r="F15" s="732">
        <v>0</v>
      </c>
      <c r="G15" s="731">
        <v>0</v>
      </c>
      <c r="H15" s="585"/>
    </row>
    <row r="16" spans="1:9" ht="60" customHeight="1" x14ac:dyDescent="0.25">
      <c r="A16" s="37"/>
      <c r="B16" s="690"/>
      <c r="C16" s="688"/>
      <c r="D16" s="691"/>
      <c r="E16" s="692"/>
      <c r="F16" s="692"/>
      <c r="G16" s="691"/>
      <c r="H16" s="585"/>
    </row>
    <row r="17" spans="1:8" ht="30" customHeight="1" x14ac:dyDescent="0.25">
      <c r="A17" s="486"/>
      <c r="B17" s="40"/>
      <c r="C17" s="40"/>
      <c r="D17" s="40"/>
      <c r="E17" s="587"/>
      <c r="F17" s="587"/>
      <c r="G17" s="587"/>
      <c r="H17" s="585"/>
    </row>
    <row r="18" spans="1:8" ht="30" customHeight="1" x14ac:dyDescent="0.25">
      <c r="A18" s="486"/>
      <c r="B18" s="40"/>
      <c r="C18" s="40"/>
      <c r="D18" s="40"/>
      <c r="E18" s="587"/>
      <c r="F18" s="587"/>
      <c r="G18" s="587"/>
      <c r="H18" s="585"/>
    </row>
    <row r="19" spans="1:8" ht="30" customHeight="1" x14ac:dyDescent="0.25">
      <c r="A19" s="486"/>
      <c r="B19" s="40"/>
      <c r="C19" s="40"/>
      <c r="D19" s="40"/>
      <c r="E19" s="587"/>
      <c r="F19" s="587"/>
      <c r="G19" s="587"/>
      <c r="H19" s="585"/>
    </row>
    <row r="20" spans="1:8" ht="30" customHeight="1" x14ac:dyDescent="0.25">
      <c r="A20" s="486"/>
      <c r="B20" s="40"/>
      <c r="C20" s="40"/>
      <c r="D20" s="40"/>
      <c r="E20" s="587"/>
      <c r="F20" s="587"/>
      <c r="G20" s="587"/>
      <c r="H20" s="585"/>
    </row>
    <row r="21" spans="1:8" ht="30" customHeight="1" x14ac:dyDescent="0.25">
      <c r="A21" s="486"/>
      <c r="B21" s="40"/>
      <c r="C21" s="40"/>
      <c r="D21" s="40"/>
      <c r="E21" s="587"/>
      <c r="F21" s="587"/>
      <c r="G21" s="587"/>
      <c r="H21" s="585"/>
    </row>
    <row r="22" spans="1:8" ht="30" customHeight="1" x14ac:dyDescent="0.25">
      <c r="A22" s="486"/>
      <c r="B22" s="40"/>
      <c r="C22" s="40"/>
      <c r="D22" s="40"/>
      <c r="E22" s="587"/>
      <c r="F22" s="587"/>
      <c r="G22" s="587"/>
      <c r="H22" s="585"/>
    </row>
    <row r="23" spans="1:8" ht="30" customHeight="1" x14ac:dyDescent="0.25">
      <c r="A23" s="486"/>
      <c r="B23" s="40"/>
      <c r="C23" s="40"/>
      <c r="D23" s="40"/>
      <c r="E23" s="587"/>
      <c r="F23" s="587"/>
      <c r="G23" s="587"/>
      <c r="H23" s="585"/>
    </row>
    <row r="24" spans="1:8" ht="30" customHeight="1" x14ac:dyDescent="0.25">
      <c r="A24" s="486"/>
      <c r="B24" s="40"/>
      <c r="C24" s="40"/>
      <c r="D24" s="40"/>
      <c r="E24" s="587"/>
      <c r="F24" s="587"/>
      <c r="G24" s="587"/>
      <c r="H24" s="585"/>
    </row>
    <row r="25" spans="1:8" ht="30" customHeight="1" thickBot="1" x14ac:dyDescent="0.3">
      <c r="A25" s="736" t="s">
        <v>136</v>
      </c>
      <c r="B25" s="737"/>
      <c r="C25" s="737"/>
      <c r="D25" s="738">
        <v>945420</v>
      </c>
      <c r="E25" s="738">
        <v>14691</v>
      </c>
      <c r="F25" s="738">
        <v>56486</v>
      </c>
      <c r="G25" s="738">
        <v>874243</v>
      </c>
      <c r="H25" s="739"/>
    </row>
    <row r="28" spans="1:8" x14ac:dyDescent="0.25">
      <c r="A28" s="917">
        <v>10000</v>
      </c>
    </row>
  </sheetData>
  <mergeCells count="9">
    <mergeCell ref="A1:H1"/>
    <mergeCell ref="A2:H2"/>
    <mergeCell ref="A3:H3"/>
    <mergeCell ref="A5:A6"/>
    <mergeCell ref="B5:B6"/>
    <mergeCell ref="C5:C6"/>
    <mergeCell ref="D5:D6"/>
    <mergeCell ref="E5:G5"/>
    <mergeCell ref="H5:H6"/>
  </mergeCells>
  <phoneticPr fontId="15" type="noConversion"/>
  <printOptions horizontalCentered="1"/>
  <pageMargins left="0.59055118110236227" right="0.59055118110236227" top="0.78740157480314965" bottom="0.78740157480314965" header="0.31496062992125984" footer="0.31496062992125984"/>
  <pageSetup paperSize="9" scale="94" firstPageNumber="117" orientation="portrait" blackAndWhite="1" useFirstPageNumber="1" r:id="rId1"/>
  <headerFooter>
    <oddFooter>&amp;C1-&amp;P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view="pageBreakPreview" zoomScale="60" zoomScaleNormal="100" workbookViewId="0">
      <selection activeCell="I19" sqref="I19"/>
    </sheetView>
  </sheetViews>
  <sheetFormatPr defaultRowHeight="16.5" x14ac:dyDescent="0.25"/>
  <sheetData>
    <row r="1" spans="1:1" x14ac:dyDescent="0.25">
      <c r="A1" s="6" t="s">
        <v>192</v>
      </c>
    </row>
    <row r="18" spans="1:11" ht="50.25" x14ac:dyDescent="0.75">
      <c r="A18" s="945" t="s">
        <v>193</v>
      </c>
      <c r="B18" s="945"/>
      <c r="C18" s="945"/>
      <c r="D18" s="945"/>
      <c r="E18" s="945"/>
      <c r="F18" s="945"/>
      <c r="G18" s="945"/>
      <c r="H18" s="945"/>
      <c r="I18" s="945"/>
      <c r="J18" s="42"/>
      <c r="K18" s="42"/>
    </row>
  </sheetData>
  <mergeCells count="1">
    <mergeCell ref="A18:I18"/>
  </mergeCells>
  <phoneticPr fontId="15" type="noConversion"/>
  <printOptions horizontalCentered="1"/>
  <pageMargins left="0.78740157480314965" right="0.78740157480314965" top="0.70866141732283472" bottom="0.70866141732283472" header="0.51181102362204722" footer="0.31496062992125984"/>
  <pageSetup paperSize="9" firstPageNumber="117" orientation="portrait" useFirstPageNumber="1" horizontalDpi="300" verticalDpi="300" r:id="rId1"/>
  <headerFooter alignWithMargins="0">
    <oddFooter>&amp;C&amp;"標楷體,標準"1-&amp;P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N142"/>
  <sheetViews>
    <sheetView view="pageBreakPreview" zoomScale="80" zoomScaleNormal="100" zoomScaleSheetLayoutView="80" workbookViewId="0">
      <pane ySplit="6" topLeftCell="A7" activePane="bottomLeft" state="frozen"/>
      <selection activeCell="J40" sqref="J40"/>
      <selection pane="bottomLeft" activeCell="J40" sqref="J40"/>
    </sheetView>
  </sheetViews>
  <sheetFormatPr defaultRowHeight="16.5" x14ac:dyDescent="0.25"/>
  <cols>
    <col min="1" max="1" width="14" style="68" customWidth="1"/>
    <col min="2" max="2" width="12" style="68" bestFit="1" customWidth="1"/>
    <col min="3" max="3" width="22.625" style="27" customWidth="1"/>
    <col min="4" max="4" width="14.625" style="27" customWidth="1"/>
    <col min="5" max="5" width="11.75" style="27" customWidth="1"/>
    <col min="6" max="6" width="13.25" style="27" customWidth="1"/>
    <col min="7" max="16384" width="9" style="27"/>
  </cols>
  <sheetData>
    <row r="2" spans="1:14" s="168" customFormat="1" ht="24.95" customHeight="1" x14ac:dyDescent="0.3">
      <c r="A2" s="213" t="s">
        <v>149</v>
      </c>
      <c r="B2" s="214"/>
      <c r="C2" s="215"/>
      <c r="D2" s="215"/>
      <c r="E2" s="215"/>
      <c r="F2" s="215"/>
      <c r="G2" s="941"/>
      <c r="H2" s="941"/>
      <c r="I2" s="941"/>
    </row>
    <row r="3" spans="1:14" s="168" customFormat="1" ht="24.95" customHeight="1" x14ac:dyDescent="0.4">
      <c r="A3" s="216" t="s">
        <v>169</v>
      </c>
      <c r="B3" s="216"/>
      <c r="C3" s="131"/>
      <c r="D3" s="131"/>
      <c r="E3" s="131"/>
      <c r="F3" s="131"/>
      <c r="G3" s="938"/>
      <c r="H3" s="938"/>
      <c r="I3" s="938"/>
    </row>
    <row r="4" spans="1:14" s="168" customFormat="1" ht="24.95" customHeight="1" thickBot="1" x14ac:dyDescent="0.3">
      <c r="A4" s="217" t="s">
        <v>785</v>
      </c>
      <c r="B4" s="218"/>
      <c r="C4" s="219"/>
      <c r="D4" s="219"/>
      <c r="E4" s="52"/>
      <c r="F4" s="220" t="s">
        <v>225</v>
      </c>
      <c r="I4" s="55"/>
    </row>
    <row r="5" spans="1:14" s="9" customFormat="1" ht="24" customHeight="1" x14ac:dyDescent="0.25">
      <c r="A5" s="956" t="s">
        <v>44</v>
      </c>
      <c r="B5" s="957"/>
      <c r="C5" s="949" t="s">
        <v>247</v>
      </c>
      <c r="D5" s="949" t="s">
        <v>171</v>
      </c>
      <c r="E5" s="949"/>
      <c r="F5" s="954" t="s">
        <v>260</v>
      </c>
    </row>
    <row r="6" spans="1:14" s="9" customFormat="1" ht="24" customHeight="1" x14ac:dyDescent="0.25">
      <c r="A6" s="221" t="s">
        <v>45</v>
      </c>
      <c r="B6" s="222" t="s">
        <v>46</v>
      </c>
      <c r="C6" s="950"/>
      <c r="D6" s="939" t="s">
        <v>261</v>
      </c>
      <c r="E6" s="939" t="s">
        <v>131</v>
      </c>
      <c r="F6" s="958"/>
    </row>
    <row r="7" spans="1:14" s="160" customFormat="1" ht="24" customHeight="1" x14ac:dyDescent="0.25">
      <c r="A7" s="223">
        <v>9640345</v>
      </c>
      <c r="B7" s="224">
        <v>100</v>
      </c>
      <c r="C7" s="397" t="s">
        <v>262</v>
      </c>
      <c r="D7" s="402">
        <v>7441656</v>
      </c>
      <c r="E7" s="224">
        <v>100</v>
      </c>
      <c r="F7" s="229"/>
      <c r="H7" s="1185"/>
      <c r="I7" s="1185"/>
      <c r="J7" s="1185"/>
      <c r="K7" s="1185"/>
      <c r="L7" s="1185"/>
      <c r="M7" s="1185"/>
      <c r="N7" s="1185"/>
    </row>
    <row r="8" spans="1:14" s="160" customFormat="1" ht="24" customHeight="1" x14ac:dyDescent="0.25">
      <c r="A8" s="225">
        <v>2469896</v>
      </c>
      <c r="B8" s="226">
        <v>25.62</v>
      </c>
      <c r="C8" s="398" t="s">
        <v>125</v>
      </c>
      <c r="D8" s="396">
        <v>2526004</v>
      </c>
      <c r="E8" s="226">
        <v>33.94</v>
      </c>
      <c r="F8" s="229"/>
      <c r="H8" s="1185"/>
      <c r="I8" s="1185"/>
      <c r="J8" s="1185"/>
      <c r="K8" s="1185"/>
      <c r="L8" s="1185"/>
      <c r="M8" s="1185"/>
      <c r="N8" s="1185"/>
    </row>
    <row r="9" spans="1:14" s="160" customFormat="1" ht="24" customHeight="1" x14ac:dyDescent="0.25">
      <c r="A9" s="225">
        <v>7170449</v>
      </c>
      <c r="B9" s="226">
        <v>74.38</v>
      </c>
      <c r="C9" s="398" t="s">
        <v>200</v>
      </c>
      <c r="D9" s="396">
        <v>4915652</v>
      </c>
      <c r="E9" s="226">
        <v>66.06</v>
      </c>
      <c r="F9" s="229"/>
      <c r="H9" s="1185"/>
      <c r="I9" s="1185"/>
      <c r="J9" s="1185"/>
      <c r="K9" s="1185"/>
      <c r="L9" s="1185"/>
      <c r="M9" s="1185"/>
      <c r="N9" s="1185"/>
    </row>
    <row r="10" spans="1:14" s="160" customFormat="1" ht="33" x14ac:dyDescent="0.25">
      <c r="A10" s="225">
        <v>0</v>
      </c>
      <c r="B10" s="226" t="s">
        <v>898</v>
      </c>
      <c r="C10" s="399" t="s">
        <v>548</v>
      </c>
      <c r="D10" s="396">
        <v>0</v>
      </c>
      <c r="E10" s="226" t="s">
        <v>898</v>
      </c>
      <c r="F10" s="229"/>
      <c r="H10" s="1185"/>
      <c r="I10" s="1185"/>
      <c r="J10" s="1185"/>
      <c r="K10" s="1185"/>
      <c r="L10" s="1185"/>
      <c r="M10" s="1185"/>
      <c r="N10" s="1185"/>
    </row>
    <row r="11" spans="1:14" s="160" customFormat="1" ht="24" customHeight="1" x14ac:dyDescent="0.25">
      <c r="A11" s="225">
        <v>0</v>
      </c>
      <c r="B11" s="226" t="s">
        <v>898</v>
      </c>
      <c r="C11" s="398" t="s">
        <v>199</v>
      </c>
      <c r="D11" s="396">
        <v>0</v>
      </c>
      <c r="E11" s="226" t="s">
        <v>898</v>
      </c>
      <c r="F11" s="229"/>
      <c r="H11" s="1185"/>
      <c r="I11" s="1185"/>
      <c r="J11" s="1185"/>
      <c r="K11" s="1185"/>
      <c r="L11" s="1185"/>
      <c r="M11" s="1185"/>
      <c r="N11" s="1185"/>
    </row>
    <row r="12" spans="1:14" s="160" customFormat="1" ht="24" customHeight="1" x14ac:dyDescent="0.25">
      <c r="A12" s="225">
        <v>0</v>
      </c>
      <c r="B12" s="226" t="s">
        <v>898</v>
      </c>
      <c r="C12" s="678" t="s">
        <v>659</v>
      </c>
      <c r="D12" s="396">
        <v>0</v>
      </c>
      <c r="E12" s="226" t="s">
        <v>898</v>
      </c>
      <c r="F12" s="229"/>
      <c r="H12" s="1185"/>
      <c r="I12" s="1185"/>
      <c r="J12" s="1185"/>
      <c r="K12" s="1185"/>
      <c r="L12" s="1185"/>
      <c r="M12" s="1185"/>
      <c r="N12" s="1185"/>
    </row>
    <row r="13" spans="1:14" s="160" customFormat="1" ht="24" customHeight="1" x14ac:dyDescent="0.25">
      <c r="A13" s="223">
        <v>4820551</v>
      </c>
      <c r="B13" s="224">
        <v>50</v>
      </c>
      <c r="C13" s="397" t="s">
        <v>185</v>
      </c>
      <c r="D13" s="402">
        <v>2445755</v>
      </c>
      <c r="E13" s="224">
        <v>32.869999999999997</v>
      </c>
      <c r="F13" s="229"/>
      <c r="H13" s="1186"/>
      <c r="I13" s="1186"/>
      <c r="J13" s="1186"/>
      <c r="K13" s="1186"/>
      <c r="L13" s="1186"/>
      <c r="M13" s="1186"/>
      <c r="N13" s="1186"/>
    </row>
    <row r="14" spans="1:14" s="160" customFormat="1" ht="24" customHeight="1" x14ac:dyDescent="0.25">
      <c r="A14" s="225">
        <v>0</v>
      </c>
      <c r="B14" s="226" t="s">
        <v>898</v>
      </c>
      <c r="C14" s="398" t="s">
        <v>446</v>
      </c>
      <c r="D14" s="396">
        <v>0</v>
      </c>
      <c r="E14" s="226" t="s">
        <v>898</v>
      </c>
      <c r="F14" s="230"/>
      <c r="H14" s="1186"/>
      <c r="I14" s="1186"/>
      <c r="J14" s="1186"/>
      <c r="K14" s="1186"/>
      <c r="L14" s="1186"/>
      <c r="M14" s="1186"/>
      <c r="N14" s="1186"/>
    </row>
    <row r="15" spans="1:14" s="160" customFormat="1" ht="24" customHeight="1" x14ac:dyDescent="0.25">
      <c r="A15" s="225">
        <v>0</v>
      </c>
      <c r="B15" s="226" t="s">
        <v>898</v>
      </c>
      <c r="C15" s="398" t="s">
        <v>447</v>
      </c>
      <c r="D15" s="396">
        <v>0</v>
      </c>
      <c r="E15" s="226" t="s">
        <v>898</v>
      </c>
      <c r="F15" s="229"/>
      <c r="H15" s="1186"/>
      <c r="I15" s="1186"/>
      <c r="J15" s="1186"/>
      <c r="K15" s="1186"/>
      <c r="L15" s="1186"/>
      <c r="M15" s="1186"/>
      <c r="N15" s="1186"/>
    </row>
    <row r="16" spans="1:14" s="160" customFormat="1" ht="24" customHeight="1" x14ac:dyDescent="0.25">
      <c r="A16" s="225">
        <v>4820551</v>
      </c>
      <c r="B16" s="226">
        <v>50</v>
      </c>
      <c r="C16" s="398" t="s">
        <v>92</v>
      </c>
      <c r="D16" s="396">
        <v>2445755</v>
      </c>
      <c r="E16" s="226">
        <v>32.869999999999997</v>
      </c>
      <c r="F16" s="229"/>
      <c r="H16" s="1186"/>
      <c r="I16" s="1186"/>
      <c r="J16" s="1186"/>
      <c r="K16" s="1186"/>
      <c r="L16" s="1186"/>
      <c r="M16" s="1186"/>
      <c r="N16" s="1186"/>
    </row>
    <row r="17" spans="1:6" s="160" customFormat="1" ht="24" customHeight="1" x14ac:dyDescent="0.25">
      <c r="A17" s="225">
        <v>0</v>
      </c>
      <c r="B17" s="226" t="s">
        <v>898</v>
      </c>
      <c r="C17" s="398" t="s">
        <v>451</v>
      </c>
      <c r="D17" s="396">
        <v>0</v>
      </c>
      <c r="E17" s="226" t="s">
        <v>898</v>
      </c>
      <c r="F17" s="229"/>
    </row>
    <row r="18" spans="1:6" s="160" customFormat="1" ht="24" customHeight="1" x14ac:dyDescent="0.25">
      <c r="A18" s="225">
        <v>0</v>
      </c>
      <c r="B18" s="226" t="s">
        <v>898</v>
      </c>
      <c r="C18" s="398" t="s">
        <v>126</v>
      </c>
      <c r="D18" s="396">
        <v>0</v>
      </c>
      <c r="E18" s="226" t="s">
        <v>898</v>
      </c>
      <c r="F18" s="229"/>
    </row>
    <row r="19" spans="1:6" s="160" customFormat="1" ht="24" customHeight="1" x14ac:dyDescent="0.25">
      <c r="A19" s="223">
        <v>4819794</v>
      </c>
      <c r="B19" s="224">
        <v>50</v>
      </c>
      <c r="C19" s="397" t="s">
        <v>263</v>
      </c>
      <c r="D19" s="402">
        <v>4995901</v>
      </c>
      <c r="E19" s="224">
        <v>67.13</v>
      </c>
      <c r="F19" s="229"/>
    </row>
    <row r="20" spans="1:6" s="160" customFormat="1" ht="24" customHeight="1" x14ac:dyDescent="0.25">
      <c r="A20" s="223">
        <v>0</v>
      </c>
      <c r="B20" s="224" t="s">
        <v>898</v>
      </c>
      <c r="C20" s="397" t="s">
        <v>18</v>
      </c>
      <c r="D20" s="402">
        <v>0</v>
      </c>
      <c r="E20" s="224" t="s">
        <v>898</v>
      </c>
      <c r="F20" s="229"/>
    </row>
    <row r="21" spans="1:6" s="160" customFormat="1" ht="24" customHeight="1" x14ac:dyDescent="0.25">
      <c r="A21" s="225">
        <v>0</v>
      </c>
      <c r="B21" s="226" t="s">
        <v>898</v>
      </c>
      <c r="C21" s="398" t="s">
        <v>380</v>
      </c>
      <c r="D21" s="396">
        <v>0</v>
      </c>
      <c r="E21" s="226" t="s">
        <v>898</v>
      </c>
      <c r="F21" s="229"/>
    </row>
    <row r="22" spans="1:6" s="160" customFormat="1" ht="24" customHeight="1" x14ac:dyDescent="0.25">
      <c r="A22" s="225">
        <v>0</v>
      </c>
      <c r="B22" s="226" t="s">
        <v>898</v>
      </c>
      <c r="C22" s="398" t="s">
        <v>381</v>
      </c>
      <c r="D22" s="396">
        <v>0</v>
      </c>
      <c r="E22" s="226" t="s">
        <v>898</v>
      </c>
      <c r="F22" s="229"/>
    </row>
    <row r="23" spans="1:6" s="160" customFormat="1" ht="33" x14ac:dyDescent="0.25">
      <c r="A23" s="225">
        <v>0</v>
      </c>
      <c r="B23" s="226" t="s">
        <v>898</v>
      </c>
      <c r="C23" s="399" t="s">
        <v>548</v>
      </c>
      <c r="D23" s="396">
        <v>0</v>
      </c>
      <c r="E23" s="226" t="s">
        <v>898</v>
      </c>
      <c r="F23" s="229"/>
    </row>
    <row r="24" spans="1:6" s="160" customFormat="1" ht="24" customHeight="1" x14ac:dyDescent="0.25">
      <c r="A24" s="225">
        <v>0</v>
      </c>
      <c r="B24" s="226" t="s">
        <v>898</v>
      </c>
      <c r="C24" s="678" t="s">
        <v>659</v>
      </c>
      <c r="D24" s="396">
        <v>0</v>
      </c>
      <c r="E24" s="226" t="s">
        <v>898</v>
      </c>
      <c r="F24" s="229"/>
    </row>
    <row r="25" spans="1:6" s="160" customFormat="1" ht="24" customHeight="1" x14ac:dyDescent="0.25">
      <c r="A25" s="223">
        <v>0</v>
      </c>
      <c r="B25" s="224" t="s">
        <v>898</v>
      </c>
      <c r="C25" s="397" t="s">
        <v>206</v>
      </c>
      <c r="D25" s="402">
        <v>0</v>
      </c>
      <c r="E25" s="224" t="s">
        <v>898</v>
      </c>
      <c r="F25" s="229"/>
    </row>
    <row r="26" spans="1:6" s="160" customFormat="1" ht="24" customHeight="1" x14ac:dyDescent="0.25">
      <c r="A26" s="225">
        <v>0</v>
      </c>
      <c r="B26" s="226" t="s">
        <v>898</v>
      </c>
      <c r="C26" s="400" t="s">
        <v>448</v>
      </c>
      <c r="D26" s="396">
        <v>0</v>
      </c>
      <c r="E26" s="226" t="s">
        <v>898</v>
      </c>
      <c r="F26" s="229"/>
    </row>
    <row r="27" spans="1:6" s="160" customFormat="1" ht="24" customHeight="1" x14ac:dyDescent="0.25">
      <c r="A27" s="225">
        <v>0</v>
      </c>
      <c r="B27" s="226" t="s">
        <v>898</v>
      </c>
      <c r="C27" s="400" t="s">
        <v>449</v>
      </c>
      <c r="D27" s="396">
        <v>0</v>
      </c>
      <c r="E27" s="226" t="s">
        <v>898</v>
      </c>
      <c r="F27" s="229"/>
    </row>
    <row r="28" spans="1:6" s="160" customFormat="1" ht="24" customHeight="1" x14ac:dyDescent="0.25">
      <c r="A28" s="225">
        <v>0</v>
      </c>
      <c r="B28" s="226" t="s">
        <v>898</v>
      </c>
      <c r="C28" s="400" t="s">
        <v>147</v>
      </c>
      <c r="D28" s="396">
        <v>0</v>
      </c>
      <c r="E28" s="226" t="s">
        <v>898</v>
      </c>
      <c r="F28" s="229"/>
    </row>
    <row r="29" spans="1:6" s="160" customFormat="1" ht="24" customHeight="1" x14ac:dyDescent="0.25">
      <c r="A29" s="225">
        <v>0</v>
      </c>
      <c r="B29" s="226" t="s">
        <v>898</v>
      </c>
      <c r="C29" s="400" t="s">
        <v>450</v>
      </c>
      <c r="D29" s="396">
        <v>0</v>
      </c>
      <c r="E29" s="226" t="s">
        <v>898</v>
      </c>
      <c r="F29" s="229"/>
    </row>
    <row r="30" spans="1:6" s="160" customFormat="1" ht="24" customHeight="1" thickBot="1" x14ac:dyDescent="0.3">
      <c r="A30" s="227">
        <v>0</v>
      </c>
      <c r="B30" s="228" t="s">
        <v>898</v>
      </c>
      <c r="C30" s="401" t="s">
        <v>224</v>
      </c>
      <c r="D30" s="403">
        <v>0</v>
      </c>
      <c r="E30" s="228" t="s">
        <v>898</v>
      </c>
      <c r="F30" s="231"/>
    </row>
    <row r="31" spans="1:6" ht="24" customHeight="1" x14ac:dyDescent="0.25">
      <c r="A31" s="955"/>
      <c r="B31" s="955"/>
      <c r="C31" s="955"/>
      <c r="D31" s="955"/>
      <c r="E31" s="955"/>
      <c r="F31" s="955"/>
    </row>
    <row r="32" spans="1:6" x14ac:dyDescent="0.25">
      <c r="C32" s="9"/>
    </row>
    <row r="33" spans="3:4" x14ac:dyDescent="0.25">
      <c r="C33" s="9"/>
    </row>
    <row r="34" spans="3:4" x14ac:dyDescent="0.25">
      <c r="C34" s="9"/>
    </row>
    <row r="35" spans="3:4" x14ac:dyDescent="0.25">
      <c r="C35" s="9"/>
    </row>
    <row r="36" spans="3:4" x14ac:dyDescent="0.25">
      <c r="C36" s="9"/>
    </row>
    <row r="37" spans="3:4" x14ac:dyDescent="0.25">
      <c r="C37" s="9"/>
    </row>
    <row r="38" spans="3:4" x14ac:dyDescent="0.25">
      <c r="C38" s="9"/>
    </row>
    <row r="39" spans="3:4" x14ac:dyDescent="0.25">
      <c r="C39" s="9"/>
    </row>
    <row r="40" spans="3:4" x14ac:dyDescent="0.25">
      <c r="C40" s="9"/>
    </row>
    <row r="41" spans="3:4" x14ac:dyDescent="0.25">
      <c r="C41" s="9"/>
    </row>
    <row r="42" spans="3:4" x14ac:dyDescent="0.25">
      <c r="C42" s="9"/>
      <c r="D42" s="9"/>
    </row>
    <row r="43" spans="3:4" x14ac:dyDescent="0.25">
      <c r="C43" s="9"/>
    </row>
    <row r="44" spans="3:4" x14ac:dyDescent="0.25">
      <c r="C44" s="9"/>
    </row>
    <row r="45" spans="3:4" x14ac:dyDescent="0.25">
      <c r="C45" s="9"/>
    </row>
    <row r="46" spans="3:4" x14ac:dyDescent="0.25">
      <c r="C46" s="9"/>
    </row>
    <row r="47" spans="3:4" x14ac:dyDescent="0.25">
      <c r="C47" s="9"/>
    </row>
    <row r="48" spans="3:4" x14ac:dyDescent="0.25">
      <c r="C48" s="9"/>
    </row>
    <row r="49" spans="3:3" x14ac:dyDescent="0.25">
      <c r="C49" s="9"/>
    </row>
    <row r="50" spans="3:3" x14ac:dyDescent="0.25">
      <c r="C50" s="9"/>
    </row>
    <row r="51" spans="3:3" x14ac:dyDescent="0.25">
      <c r="C51" s="9"/>
    </row>
    <row r="52" spans="3:3" x14ac:dyDescent="0.25">
      <c r="C52" s="9"/>
    </row>
    <row r="53" spans="3:3" x14ac:dyDescent="0.25">
      <c r="C53" s="9"/>
    </row>
    <row r="54" spans="3:3" x14ac:dyDescent="0.25">
      <c r="C54" s="9"/>
    </row>
    <row r="55" spans="3:3" x14ac:dyDescent="0.25">
      <c r="C55" s="9"/>
    </row>
    <row r="56" spans="3:3" x14ac:dyDescent="0.25">
      <c r="C56" s="9"/>
    </row>
    <row r="57" spans="3:3" x14ac:dyDescent="0.25">
      <c r="C57" s="9"/>
    </row>
    <row r="58" spans="3:3" x14ac:dyDescent="0.25">
      <c r="C58" s="9"/>
    </row>
    <row r="59" spans="3:3" x14ac:dyDescent="0.25">
      <c r="C59" s="9"/>
    </row>
    <row r="60" spans="3:3" x14ac:dyDescent="0.25">
      <c r="C60" s="9"/>
    </row>
    <row r="61" spans="3:3" x14ac:dyDescent="0.25">
      <c r="C61" s="9"/>
    </row>
    <row r="62" spans="3:3" x14ac:dyDescent="0.25">
      <c r="C62" s="9"/>
    </row>
    <row r="63" spans="3:3" x14ac:dyDescent="0.25">
      <c r="C63" s="9"/>
    </row>
    <row r="64" spans="3:3" x14ac:dyDescent="0.25">
      <c r="C64" s="9"/>
    </row>
    <row r="65" spans="3:3" x14ac:dyDescent="0.25">
      <c r="C65" s="9"/>
    </row>
    <row r="66" spans="3:3" x14ac:dyDescent="0.25">
      <c r="C66" s="9"/>
    </row>
    <row r="67" spans="3:3" x14ac:dyDescent="0.25">
      <c r="C67" s="9"/>
    </row>
    <row r="68" spans="3:3" x14ac:dyDescent="0.25">
      <c r="C68" s="9"/>
    </row>
    <row r="69" spans="3:3" x14ac:dyDescent="0.25">
      <c r="C69" s="9"/>
    </row>
    <row r="70" spans="3:3" x14ac:dyDescent="0.25">
      <c r="C70" s="9"/>
    </row>
    <row r="71" spans="3:3" x14ac:dyDescent="0.25">
      <c r="C71" s="9"/>
    </row>
    <row r="72" spans="3:3" x14ac:dyDescent="0.25">
      <c r="C72" s="9"/>
    </row>
    <row r="73" spans="3:3" x14ac:dyDescent="0.25">
      <c r="C73" s="9"/>
    </row>
    <row r="74" spans="3:3" x14ac:dyDescent="0.25">
      <c r="C74" s="9"/>
    </row>
    <row r="75" spans="3:3" x14ac:dyDescent="0.25">
      <c r="C75" s="9"/>
    </row>
    <row r="76" spans="3:3" x14ac:dyDescent="0.25">
      <c r="C76" s="9"/>
    </row>
    <row r="77" spans="3:3" x14ac:dyDescent="0.25">
      <c r="C77" s="9"/>
    </row>
    <row r="78" spans="3:3" x14ac:dyDescent="0.25">
      <c r="C78" s="9"/>
    </row>
    <row r="79" spans="3:3" x14ac:dyDescent="0.25">
      <c r="C79" s="9"/>
    </row>
    <row r="80" spans="3:3" x14ac:dyDescent="0.25">
      <c r="C80" s="9"/>
    </row>
    <row r="81" spans="3:3" x14ac:dyDescent="0.25">
      <c r="C81" s="9"/>
    </row>
    <row r="82" spans="3:3" x14ac:dyDescent="0.25">
      <c r="C82" s="9"/>
    </row>
    <row r="83" spans="3:3" x14ac:dyDescent="0.25">
      <c r="C83" s="9"/>
    </row>
    <row r="84" spans="3:3" x14ac:dyDescent="0.25">
      <c r="C84" s="9"/>
    </row>
    <row r="85" spans="3:3" x14ac:dyDescent="0.25">
      <c r="C85" s="9"/>
    </row>
    <row r="86" spans="3:3" x14ac:dyDescent="0.25">
      <c r="C86" s="9"/>
    </row>
    <row r="87" spans="3:3" x14ac:dyDescent="0.25">
      <c r="C87" s="9"/>
    </row>
    <row r="88" spans="3:3" x14ac:dyDescent="0.25">
      <c r="C88" s="9"/>
    </row>
    <row r="89" spans="3:3" x14ac:dyDescent="0.25">
      <c r="C89" s="9"/>
    </row>
    <row r="90" spans="3:3" x14ac:dyDescent="0.25">
      <c r="C90" s="9"/>
    </row>
    <row r="91" spans="3:3" x14ac:dyDescent="0.25">
      <c r="C91" s="9"/>
    </row>
    <row r="92" spans="3:3" x14ac:dyDescent="0.25">
      <c r="C92" s="9"/>
    </row>
    <row r="93" spans="3:3" x14ac:dyDescent="0.25">
      <c r="C93" s="9"/>
    </row>
    <row r="94" spans="3:3" x14ac:dyDescent="0.25">
      <c r="C94" s="9"/>
    </row>
    <row r="95" spans="3:3" x14ac:dyDescent="0.25">
      <c r="C95" s="9"/>
    </row>
    <row r="96" spans="3:3" x14ac:dyDescent="0.25">
      <c r="C96" s="9"/>
    </row>
    <row r="97" spans="3:3" x14ac:dyDescent="0.25">
      <c r="C97" s="9"/>
    </row>
    <row r="98" spans="3:3" x14ac:dyDescent="0.25">
      <c r="C98" s="9"/>
    </row>
    <row r="99" spans="3:3" x14ac:dyDescent="0.25">
      <c r="C99" s="9"/>
    </row>
    <row r="100" spans="3:3" x14ac:dyDescent="0.25">
      <c r="C100" s="9"/>
    </row>
    <row r="101" spans="3:3" x14ac:dyDescent="0.25">
      <c r="C101" s="9"/>
    </row>
    <row r="102" spans="3:3" x14ac:dyDescent="0.25">
      <c r="C102" s="9"/>
    </row>
    <row r="103" spans="3:3" x14ac:dyDescent="0.25">
      <c r="C103" s="9"/>
    </row>
    <row r="104" spans="3:3" x14ac:dyDescent="0.25">
      <c r="C104" s="9"/>
    </row>
    <row r="105" spans="3:3" x14ac:dyDescent="0.25">
      <c r="C105" s="9"/>
    </row>
    <row r="106" spans="3:3" x14ac:dyDescent="0.25">
      <c r="C106" s="9"/>
    </row>
    <row r="107" spans="3:3" x14ac:dyDescent="0.25">
      <c r="C107" s="9"/>
    </row>
    <row r="108" spans="3:3" x14ac:dyDescent="0.25">
      <c r="C108" s="9"/>
    </row>
    <row r="109" spans="3:3" x14ac:dyDescent="0.25">
      <c r="C109" s="9"/>
    </row>
    <row r="110" spans="3:3" x14ac:dyDescent="0.25">
      <c r="C110" s="9"/>
    </row>
    <row r="111" spans="3:3" x14ac:dyDescent="0.25">
      <c r="C111" s="9"/>
    </row>
    <row r="112" spans="3:3" x14ac:dyDescent="0.25">
      <c r="C112" s="9"/>
    </row>
    <row r="113" spans="3:3" x14ac:dyDescent="0.25">
      <c r="C113" s="9"/>
    </row>
    <row r="114" spans="3:3" x14ac:dyDescent="0.25">
      <c r="C114" s="9"/>
    </row>
    <row r="115" spans="3:3" x14ac:dyDescent="0.25">
      <c r="C115" s="9"/>
    </row>
    <row r="116" spans="3:3" x14ac:dyDescent="0.25">
      <c r="C116" s="9"/>
    </row>
    <row r="117" spans="3:3" x14ac:dyDescent="0.25">
      <c r="C117" s="9"/>
    </row>
    <row r="118" spans="3:3" x14ac:dyDescent="0.25">
      <c r="C118" s="9"/>
    </row>
    <row r="119" spans="3:3" x14ac:dyDescent="0.25">
      <c r="C119" s="9"/>
    </row>
    <row r="120" spans="3:3" x14ac:dyDescent="0.25">
      <c r="C120" s="9"/>
    </row>
    <row r="121" spans="3:3" x14ac:dyDescent="0.25">
      <c r="C121" s="9"/>
    </row>
    <row r="122" spans="3:3" x14ac:dyDescent="0.25">
      <c r="C122" s="9"/>
    </row>
    <row r="123" spans="3:3" x14ac:dyDescent="0.25">
      <c r="C123" s="9"/>
    </row>
    <row r="124" spans="3:3" x14ac:dyDescent="0.25">
      <c r="C124" s="9"/>
    </row>
    <row r="125" spans="3:3" x14ac:dyDescent="0.25">
      <c r="C125" s="9"/>
    </row>
    <row r="126" spans="3:3" x14ac:dyDescent="0.25">
      <c r="C126" s="9"/>
    </row>
    <row r="127" spans="3:3" x14ac:dyDescent="0.25">
      <c r="C127" s="9"/>
    </row>
    <row r="128" spans="3:3" x14ac:dyDescent="0.25">
      <c r="C128" s="9"/>
    </row>
    <row r="129" spans="3:3" x14ac:dyDescent="0.25">
      <c r="C129" s="9"/>
    </row>
    <row r="130" spans="3:3" x14ac:dyDescent="0.25">
      <c r="C130" s="9"/>
    </row>
    <row r="131" spans="3:3" x14ac:dyDescent="0.25">
      <c r="C131" s="9"/>
    </row>
    <row r="132" spans="3:3" x14ac:dyDescent="0.25">
      <c r="C132" s="9"/>
    </row>
    <row r="133" spans="3:3" x14ac:dyDescent="0.25">
      <c r="C133" s="9"/>
    </row>
    <row r="134" spans="3:3" x14ac:dyDescent="0.25">
      <c r="C134" s="9"/>
    </row>
    <row r="135" spans="3:3" x14ac:dyDescent="0.25">
      <c r="C135" s="9"/>
    </row>
    <row r="136" spans="3:3" x14ac:dyDescent="0.25">
      <c r="C136" s="9"/>
    </row>
    <row r="137" spans="3:3" x14ac:dyDescent="0.25">
      <c r="C137" s="9"/>
    </row>
    <row r="138" spans="3:3" x14ac:dyDescent="0.25">
      <c r="C138" s="9"/>
    </row>
    <row r="139" spans="3:3" x14ac:dyDescent="0.25">
      <c r="C139" s="9"/>
    </row>
    <row r="140" spans="3:3" x14ac:dyDescent="0.25">
      <c r="C140" s="9"/>
    </row>
    <row r="141" spans="3:3" x14ac:dyDescent="0.25">
      <c r="C141" s="9"/>
    </row>
    <row r="142" spans="3:3" x14ac:dyDescent="0.25">
      <c r="C142" s="9"/>
    </row>
  </sheetData>
  <mergeCells count="6">
    <mergeCell ref="A31:F31"/>
    <mergeCell ref="A5:B5"/>
    <mergeCell ref="H7:N16"/>
    <mergeCell ref="F5:F6"/>
    <mergeCell ref="C5:C6"/>
    <mergeCell ref="D5:E5"/>
  </mergeCells>
  <phoneticPr fontId="3" type="noConversion"/>
  <printOptions horizontalCentered="1"/>
  <pageMargins left="0.59055118110236227" right="0.59055118110236227" top="0.78740157480314965" bottom="0.70866141732283472" header="0.51181102362204722" footer="0.31496062992125984"/>
  <pageSetup paperSize="9" firstPageNumber="25" orientation="portrait" blackAndWhite="1" useFirstPageNumber="1" r:id="rId1"/>
  <headerFooter alignWithMargins="0">
    <oddFooter>&amp;C&amp;"Times New Roman,標準" 1-&amp;"標楷體,標準"&amp;P</oddFooter>
  </headerFooter>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dimension ref="A1:C56"/>
  <sheetViews>
    <sheetView view="pageBreakPreview" topLeftCell="A34" zoomScale="90" zoomScaleNormal="100" zoomScaleSheetLayoutView="90" workbookViewId="0">
      <selection activeCell="J40" sqref="J40"/>
    </sheetView>
  </sheetViews>
  <sheetFormatPr defaultColWidth="9" defaultRowHeight="15.75" x14ac:dyDescent="0.25"/>
  <cols>
    <col min="1" max="1" width="41.875" style="6" customWidth="1"/>
    <col min="2" max="2" width="13.75" style="6" customWidth="1"/>
    <col min="3" max="3" width="32" style="6" customWidth="1"/>
    <col min="4" max="16384" width="9" style="6"/>
  </cols>
  <sheetData>
    <row r="1" spans="1:3" s="32" customFormat="1" ht="19.5" x14ac:dyDescent="0.25">
      <c r="A1" s="1146" t="s">
        <v>328</v>
      </c>
      <c r="B1" s="1146"/>
      <c r="C1" s="1146"/>
    </row>
    <row r="2" spans="1:3" s="184" customFormat="1" ht="21" customHeight="1" x14ac:dyDescent="0.25">
      <c r="A2" s="1147" t="s">
        <v>329</v>
      </c>
      <c r="B2" s="1147"/>
      <c r="C2" s="1147"/>
    </row>
    <row r="3" spans="1:3" s="32" customFormat="1" ht="17.25" thickBot="1" x14ac:dyDescent="0.3">
      <c r="A3" s="1148" t="s">
        <v>883</v>
      </c>
      <c r="B3" s="1149"/>
      <c r="C3" s="232" t="s">
        <v>325</v>
      </c>
    </row>
    <row r="4" spans="1:3" s="161" customFormat="1" ht="22.9" customHeight="1" x14ac:dyDescent="0.25">
      <c r="A4" s="233" t="s">
        <v>330</v>
      </c>
      <c r="B4" s="234" t="s">
        <v>326</v>
      </c>
      <c r="C4" s="235" t="s">
        <v>327</v>
      </c>
    </row>
    <row r="5" spans="1:3" s="150" customFormat="1" ht="21.6" customHeight="1" x14ac:dyDescent="0.25">
      <c r="A5" s="741" t="s">
        <v>331</v>
      </c>
      <c r="B5" s="742">
        <v>3587288</v>
      </c>
      <c r="C5" s="743"/>
    </row>
    <row r="6" spans="1:3" s="150" customFormat="1" ht="21.6" customHeight="1" x14ac:dyDescent="0.25">
      <c r="A6" s="18" t="s">
        <v>395</v>
      </c>
      <c r="B6" s="512">
        <v>2526004</v>
      </c>
      <c r="C6" s="151"/>
    </row>
    <row r="7" spans="1:3" s="150" customFormat="1" ht="21.6" customHeight="1" x14ac:dyDescent="0.25">
      <c r="A7" s="18" t="s">
        <v>388</v>
      </c>
      <c r="B7" s="512">
        <v>-325380</v>
      </c>
      <c r="C7" s="740" t="s">
        <v>899</v>
      </c>
    </row>
    <row r="8" spans="1:3" s="150" customFormat="1" ht="21.6" customHeight="1" x14ac:dyDescent="0.25">
      <c r="A8" s="18" t="s">
        <v>389</v>
      </c>
      <c r="B8" s="512">
        <v>2200624</v>
      </c>
      <c r="C8" s="151"/>
    </row>
    <row r="9" spans="1:3" s="150" customFormat="1" ht="132" customHeight="1" x14ac:dyDescent="0.25">
      <c r="A9" s="18" t="s">
        <v>438</v>
      </c>
      <c r="B9" s="512">
        <v>1063384</v>
      </c>
      <c r="C9" s="934" t="s">
        <v>885</v>
      </c>
    </row>
    <row r="10" spans="1:3" s="162" customFormat="1" ht="21.6" customHeight="1" x14ac:dyDescent="0.25">
      <c r="A10" s="18" t="s">
        <v>391</v>
      </c>
      <c r="B10" s="512">
        <v>3264008</v>
      </c>
      <c r="C10" s="740"/>
    </row>
    <row r="11" spans="1:3" s="162" customFormat="1" ht="21.6" customHeight="1" x14ac:dyDescent="0.25">
      <c r="A11" s="18" t="s">
        <v>390</v>
      </c>
      <c r="B11" s="512">
        <v>323280</v>
      </c>
      <c r="C11" s="740" t="s">
        <v>899</v>
      </c>
    </row>
    <row r="12" spans="1:3" s="162" customFormat="1" ht="21.6" customHeight="1" x14ac:dyDescent="0.25">
      <c r="A12" s="18" t="s">
        <v>392</v>
      </c>
      <c r="B12" s="511">
        <v>0</v>
      </c>
      <c r="C12" s="740"/>
    </row>
    <row r="13" spans="1:3" s="162" customFormat="1" ht="21.6" customHeight="1" x14ac:dyDescent="0.25">
      <c r="A13" s="18" t="s">
        <v>393</v>
      </c>
      <c r="B13" s="511">
        <v>0</v>
      </c>
      <c r="C13" s="740"/>
    </row>
    <row r="14" spans="1:3" s="162" customFormat="1" ht="21.6" customHeight="1" x14ac:dyDescent="0.25">
      <c r="A14" s="19" t="s">
        <v>396</v>
      </c>
      <c r="B14" s="512">
        <v>3587288</v>
      </c>
      <c r="C14" s="740"/>
    </row>
    <row r="15" spans="1:3" s="162" customFormat="1" ht="21.6" customHeight="1" x14ac:dyDescent="0.25">
      <c r="A15" s="413" t="s">
        <v>332</v>
      </c>
      <c r="B15" s="512">
        <v>-2672690</v>
      </c>
      <c r="C15" s="740"/>
    </row>
    <row r="16" spans="1:3" s="162" customFormat="1" ht="21.6" customHeight="1" x14ac:dyDescent="0.25">
      <c r="A16" s="416" t="s">
        <v>333</v>
      </c>
      <c r="B16" s="512">
        <v>971000</v>
      </c>
      <c r="C16" s="740" t="s">
        <v>900</v>
      </c>
    </row>
    <row r="17" spans="1:3" s="162" customFormat="1" ht="21.6" customHeight="1" x14ac:dyDescent="0.25">
      <c r="A17" s="416" t="s">
        <v>334</v>
      </c>
      <c r="B17" s="511">
        <v>338</v>
      </c>
      <c r="C17" s="740" t="s">
        <v>901</v>
      </c>
    </row>
    <row r="18" spans="1:3" s="162" customFormat="1" ht="21.6" customHeight="1" x14ac:dyDescent="0.25">
      <c r="A18" s="18" t="s">
        <v>549</v>
      </c>
      <c r="B18" s="511">
        <v>0</v>
      </c>
      <c r="C18" s="740"/>
    </row>
    <row r="19" spans="1:3" s="162" customFormat="1" ht="21.6" customHeight="1" x14ac:dyDescent="0.25">
      <c r="A19" s="18" t="s">
        <v>394</v>
      </c>
      <c r="B19" s="511">
        <v>0</v>
      </c>
      <c r="C19" s="740"/>
    </row>
    <row r="20" spans="1:3" s="162" customFormat="1" ht="21.6" customHeight="1" x14ac:dyDescent="0.25">
      <c r="A20" s="18" t="s">
        <v>397</v>
      </c>
      <c r="B20" s="511">
        <v>0</v>
      </c>
      <c r="C20" s="740"/>
    </row>
    <row r="21" spans="1:3" s="162" customFormat="1" ht="21.6" customHeight="1" x14ac:dyDescent="0.25">
      <c r="A21" s="416" t="s">
        <v>452</v>
      </c>
      <c r="B21" s="512">
        <v>4400</v>
      </c>
      <c r="C21" s="740" t="s">
        <v>902</v>
      </c>
    </row>
    <row r="22" spans="1:3" s="162" customFormat="1" ht="21.6" customHeight="1" x14ac:dyDescent="0.25">
      <c r="A22" s="18" t="s">
        <v>390</v>
      </c>
      <c r="B22" s="511">
        <v>0</v>
      </c>
      <c r="C22" s="740"/>
    </row>
    <row r="23" spans="1:3" s="162" customFormat="1" ht="21.6" customHeight="1" x14ac:dyDescent="0.25">
      <c r="A23" s="18" t="s">
        <v>392</v>
      </c>
      <c r="B23" s="511">
        <v>0</v>
      </c>
      <c r="C23" s="740"/>
    </row>
    <row r="24" spans="1:3" s="162" customFormat="1" ht="21.6" customHeight="1" x14ac:dyDescent="0.25">
      <c r="A24" s="416" t="s">
        <v>335</v>
      </c>
      <c r="B24" s="511">
        <v>0</v>
      </c>
      <c r="C24" s="740"/>
    </row>
    <row r="25" spans="1:3" s="162" customFormat="1" ht="21.6" customHeight="1" x14ac:dyDescent="0.25">
      <c r="A25" s="416" t="s">
        <v>336</v>
      </c>
      <c r="B25" s="512">
        <v>-980000</v>
      </c>
      <c r="C25" s="740" t="s">
        <v>903</v>
      </c>
    </row>
    <row r="26" spans="1:3" s="150" customFormat="1" ht="21.6" customHeight="1" x14ac:dyDescent="0.25">
      <c r="A26" s="416" t="s">
        <v>337</v>
      </c>
      <c r="B26" s="512">
        <v>-28400</v>
      </c>
      <c r="C26" s="894" t="s">
        <v>904</v>
      </c>
    </row>
    <row r="27" spans="1:3" s="162" customFormat="1" ht="70.5" customHeight="1" x14ac:dyDescent="0.25">
      <c r="A27" s="18" t="s">
        <v>550</v>
      </c>
      <c r="B27" s="512">
        <v>-2481939</v>
      </c>
      <c r="C27" s="895" t="s">
        <v>905</v>
      </c>
    </row>
    <row r="28" spans="1:3" s="162" customFormat="1" ht="21.6" customHeight="1" x14ac:dyDescent="0.25">
      <c r="A28" s="391" t="s">
        <v>398</v>
      </c>
      <c r="B28" s="659">
        <v>0</v>
      </c>
      <c r="C28" s="744"/>
    </row>
    <row r="29" spans="1:3" s="162" customFormat="1" ht="21.6" customHeight="1" x14ac:dyDescent="0.25">
      <c r="A29" s="18" t="s">
        <v>399</v>
      </c>
      <c r="B29" s="511">
        <v>0</v>
      </c>
      <c r="C29" s="895"/>
    </row>
    <row r="30" spans="1:3" s="162" customFormat="1" ht="33" x14ac:dyDescent="0.25">
      <c r="A30" s="18" t="s">
        <v>400</v>
      </c>
      <c r="B30" s="512">
        <v>-158089</v>
      </c>
      <c r="C30" s="740" t="s">
        <v>884</v>
      </c>
    </row>
    <row r="31" spans="1:3" s="162" customFormat="1" ht="21.6" customHeight="1" x14ac:dyDescent="0.25">
      <c r="A31" s="416" t="s">
        <v>338</v>
      </c>
      <c r="B31" s="511">
        <v>0</v>
      </c>
      <c r="C31" s="740"/>
    </row>
    <row r="32" spans="1:3" s="162" customFormat="1" ht="21.6" customHeight="1" x14ac:dyDescent="0.25">
      <c r="A32" s="19" t="s">
        <v>401</v>
      </c>
      <c r="B32" s="512">
        <v>-2672690</v>
      </c>
      <c r="C32" s="740"/>
    </row>
    <row r="33" spans="1:3" s="162" customFormat="1" ht="21.6" customHeight="1" x14ac:dyDescent="0.25">
      <c r="A33" s="36" t="s">
        <v>404</v>
      </c>
      <c r="B33" s="512">
        <v>250000</v>
      </c>
      <c r="C33" s="740"/>
    </row>
    <row r="34" spans="1:3" s="162" customFormat="1" ht="50.25" customHeight="1" x14ac:dyDescent="0.25">
      <c r="A34" s="18" t="s">
        <v>405</v>
      </c>
      <c r="B34" s="512">
        <v>1000000</v>
      </c>
      <c r="C34" s="740" t="s">
        <v>906</v>
      </c>
    </row>
    <row r="35" spans="1:3" s="162" customFormat="1" ht="21.6" customHeight="1" x14ac:dyDescent="0.25">
      <c r="A35" s="416" t="s">
        <v>339</v>
      </c>
      <c r="B35" s="511">
        <v>0</v>
      </c>
      <c r="C35" s="740"/>
    </row>
    <row r="36" spans="1:3" s="162" customFormat="1" ht="16.5" x14ac:dyDescent="0.25">
      <c r="A36" s="416" t="s">
        <v>340</v>
      </c>
      <c r="B36" s="511">
        <v>0</v>
      </c>
      <c r="C36" s="740"/>
    </row>
    <row r="37" spans="1:3" s="162" customFormat="1" ht="21.6" customHeight="1" x14ac:dyDescent="0.25">
      <c r="A37" s="18" t="s">
        <v>402</v>
      </c>
      <c r="B37" s="511">
        <v>0</v>
      </c>
      <c r="C37" s="740"/>
    </row>
    <row r="38" spans="1:3" s="162" customFormat="1" ht="49.5" x14ac:dyDescent="0.25">
      <c r="A38" s="18" t="s">
        <v>406</v>
      </c>
      <c r="B38" s="512">
        <v>-750000</v>
      </c>
      <c r="C38" s="740" t="s">
        <v>907</v>
      </c>
    </row>
    <row r="39" spans="1:3" s="162" customFormat="1" ht="21.6" customHeight="1" x14ac:dyDescent="0.25">
      <c r="A39" s="416" t="s">
        <v>341</v>
      </c>
      <c r="B39" s="511">
        <v>0</v>
      </c>
      <c r="C39" s="740"/>
    </row>
    <row r="40" spans="1:3" s="162" customFormat="1" ht="21.6" customHeight="1" x14ac:dyDescent="0.25">
      <c r="A40" s="416" t="s">
        <v>342</v>
      </c>
      <c r="B40" s="511">
        <v>0</v>
      </c>
      <c r="C40" s="740"/>
    </row>
    <row r="41" spans="1:3" s="162" customFormat="1" ht="21.6" customHeight="1" x14ac:dyDescent="0.25">
      <c r="A41" s="18" t="s">
        <v>393</v>
      </c>
      <c r="B41" s="511">
        <v>0</v>
      </c>
      <c r="C41" s="740"/>
    </row>
    <row r="42" spans="1:3" s="162" customFormat="1" ht="21.6" customHeight="1" x14ac:dyDescent="0.25">
      <c r="A42" s="416" t="s">
        <v>343</v>
      </c>
      <c r="B42" s="511">
        <v>0</v>
      </c>
      <c r="C42" s="740"/>
    </row>
    <row r="43" spans="1:3" s="162" customFormat="1" ht="21.6" customHeight="1" x14ac:dyDescent="0.25">
      <c r="A43" s="18" t="s">
        <v>403</v>
      </c>
      <c r="B43" s="511">
        <v>0</v>
      </c>
      <c r="C43" s="740"/>
    </row>
    <row r="44" spans="1:3" s="162" customFormat="1" ht="21.6" customHeight="1" x14ac:dyDescent="0.25">
      <c r="A44" s="19" t="s">
        <v>407</v>
      </c>
      <c r="B44" s="512">
        <v>250000</v>
      </c>
      <c r="C44" s="740"/>
    </row>
    <row r="45" spans="1:3" s="162" customFormat="1" ht="21.6" customHeight="1" x14ac:dyDescent="0.25">
      <c r="A45" s="566" t="s">
        <v>408</v>
      </c>
      <c r="B45" s="511">
        <v>0</v>
      </c>
      <c r="C45" s="740"/>
    </row>
    <row r="46" spans="1:3" s="162" customFormat="1" ht="21.6" customHeight="1" x14ac:dyDescent="0.25">
      <c r="A46" s="36" t="s">
        <v>409</v>
      </c>
      <c r="B46" s="512">
        <v>1164598</v>
      </c>
      <c r="C46" s="740"/>
    </row>
    <row r="47" spans="1:3" s="162" customFormat="1" ht="21.6" customHeight="1" x14ac:dyDescent="0.25">
      <c r="A47" s="413" t="s">
        <v>344</v>
      </c>
      <c r="B47" s="512">
        <v>5564408</v>
      </c>
      <c r="C47" s="740"/>
    </row>
    <row r="48" spans="1:3" s="162" customFormat="1" ht="21.6" customHeight="1" x14ac:dyDescent="0.25">
      <c r="A48" s="413" t="s">
        <v>345</v>
      </c>
      <c r="B48" s="512">
        <v>6729006</v>
      </c>
      <c r="C48" s="740"/>
    </row>
    <row r="49" spans="1:3" s="162" customFormat="1" ht="21.6" customHeight="1" x14ac:dyDescent="0.25">
      <c r="A49" s="413"/>
      <c r="B49" s="512"/>
      <c r="C49" s="689"/>
    </row>
    <row r="50" spans="1:3" s="162" customFormat="1" ht="22.9" customHeight="1" x14ac:dyDescent="0.25">
      <c r="A50" s="413"/>
      <c r="B50" s="512"/>
      <c r="C50" s="689"/>
    </row>
    <row r="51" spans="1:3" s="896" customFormat="1" ht="22.9" customHeight="1" x14ac:dyDescent="0.25">
      <c r="A51" s="413"/>
      <c r="B51" s="512"/>
      <c r="C51" s="689"/>
    </row>
    <row r="52" spans="1:3" s="162" customFormat="1" ht="22.9" customHeight="1" x14ac:dyDescent="0.25">
      <c r="A52" s="413"/>
      <c r="B52" s="512"/>
      <c r="C52" s="689"/>
    </row>
    <row r="53" spans="1:3" s="162" customFormat="1" ht="22.9" customHeight="1" x14ac:dyDescent="0.25">
      <c r="A53" s="413"/>
      <c r="B53" s="512"/>
      <c r="C53" s="689"/>
    </row>
    <row r="54" spans="1:3" s="162" customFormat="1" ht="22.9" customHeight="1" x14ac:dyDescent="0.25">
      <c r="A54" s="413"/>
      <c r="B54" s="512"/>
      <c r="C54" s="689"/>
    </row>
    <row r="55" spans="1:3" s="162" customFormat="1" ht="22.9" customHeight="1" x14ac:dyDescent="0.25">
      <c r="A55" s="413"/>
      <c r="B55" s="512"/>
      <c r="C55" s="689"/>
    </row>
    <row r="56" spans="1:3" s="162" customFormat="1" ht="22.9" customHeight="1" thickBot="1" x14ac:dyDescent="0.3">
      <c r="A56" s="660"/>
      <c r="B56" s="661"/>
      <c r="C56" s="745"/>
    </row>
  </sheetData>
  <mergeCells count="3">
    <mergeCell ref="A1:C1"/>
    <mergeCell ref="A2:C2"/>
    <mergeCell ref="A3:B3"/>
  </mergeCells>
  <phoneticPr fontId="15" type="noConversion"/>
  <printOptions horizontalCentered="1"/>
  <pageMargins left="0.62992125984251968" right="0.62992125984251968" top="0.70866141732283472" bottom="0.70866141732283472" header="0.35433070866141736" footer="0.31496062992125984"/>
  <pageSetup paperSize="9" firstPageNumber="26" orientation="portrait" blackAndWhite="1" useFirstPageNumber="1" r:id="rId1"/>
  <headerFooter alignWithMargins="0">
    <oddFooter>&amp;C&amp;"標楷體,標準"1-&amp;P</oddFooter>
  </headerFooter>
  <rowBreaks count="1" manualBreakCount="1">
    <brk id="28" max="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1:L78"/>
  <sheetViews>
    <sheetView view="pageBreakPreview" zoomScale="75" zoomScaleNormal="75" zoomScaleSheetLayoutView="75" workbookViewId="0">
      <pane xSplit="1" topLeftCell="B1" activePane="topRight" state="frozenSplit"/>
      <selection activeCell="J40" sqref="J40"/>
      <selection pane="topRight" activeCell="J40" sqref="J40"/>
    </sheetView>
  </sheetViews>
  <sheetFormatPr defaultColWidth="9" defaultRowHeight="15.75" x14ac:dyDescent="0.25"/>
  <cols>
    <col min="1" max="1" width="43.875" style="32" customWidth="1"/>
    <col min="2" max="2" width="7.75" style="32" customWidth="1"/>
    <col min="3" max="3" width="9.375" style="32" customWidth="1"/>
    <col min="4" max="4" width="11.25" style="32" customWidth="1"/>
    <col min="5" max="5" width="13.375" style="32" customWidth="1"/>
    <col min="6" max="6" width="9.25" style="32" customWidth="1"/>
    <col min="7" max="7" width="15.375" style="32" customWidth="1"/>
    <col min="8" max="8" width="14.625" style="830" customWidth="1"/>
    <col min="9" max="9" width="13" style="830" customWidth="1"/>
    <col min="10" max="10" width="13.5" style="830" customWidth="1"/>
    <col min="11" max="11" width="18.375" style="830" customWidth="1"/>
    <col min="12" max="12" width="11.625" style="32" bestFit="1" customWidth="1"/>
    <col min="13" max="16384" width="9" style="32"/>
  </cols>
  <sheetData>
    <row r="1" spans="1:12" s="250" customFormat="1" ht="21.6" customHeight="1" x14ac:dyDescent="0.3">
      <c r="A1" s="283"/>
      <c r="B1" s="283"/>
      <c r="C1" s="283"/>
      <c r="D1" s="755"/>
      <c r="E1" s="805" t="s">
        <v>741</v>
      </c>
      <c r="F1" s="806" t="s">
        <v>742</v>
      </c>
      <c r="G1" s="755"/>
      <c r="H1" s="283"/>
      <c r="I1" s="283"/>
      <c r="J1" s="283"/>
      <c r="K1" s="283"/>
    </row>
    <row r="2" spans="1:12" s="250" customFormat="1" ht="21.6" customHeight="1" x14ac:dyDescent="0.3">
      <c r="A2" s="284"/>
      <c r="B2" s="284"/>
      <c r="C2" s="284"/>
      <c r="D2" s="807"/>
      <c r="E2" s="808" t="s">
        <v>743</v>
      </c>
      <c r="F2" s="809" t="s">
        <v>744</v>
      </c>
      <c r="G2" s="807"/>
      <c r="H2" s="284"/>
      <c r="I2" s="284"/>
      <c r="J2" s="284"/>
      <c r="K2" s="284"/>
    </row>
    <row r="3" spans="1:12" s="250" customFormat="1" ht="20.45" customHeight="1" thickBot="1" x14ac:dyDescent="0.3">
      <c r="B3" s="810"/>
      <c r="C3" s="810"/>
      <c r="D3" s="184"/>
      <c r="E3" s="232" t="s">
        <v>586</v>
      </c>
      <c r="F3" s="242" t="s">
        <v>810</v>
      </c>
      <c r="G3" s="753"/>
      <c r="H3" s="810"/>
      <c r="I3" s="810"/>
      <c r="K3" s="665" t="s">
        <v>745</v>
      </c>
    </row>
    <row r="4" spans="1:12" s="490" customFormat="1" ht="24.95" customHeight="1" x14ac:dyDescent="0.25">
      <c r="A4" s="1158" t="s">
        <v>746</v>
      </c>
      <c r="B4" s="1156" t="s">
        <v>747</v>
      </c>
      <c r="C4" s="1151" t="s">
        <v>748</v>
      </c>
      <c r="D4" s="1151"/>
      <c r="E4" s="1151"/>
      <c r="F4" s="1153" t="s">
        <v>749</v>
      </c>
      <c r="G4" s="1154"/>
      <c r="H4" s="1155"/>
      <c r="I4" s="1151" t="s">
        <v>750</v>
      </c>
      <c r="J4" s="1104"/>
      <c r="K4" s="1152"/>
    </row>
    <row r="5" spans="1:12" s="490" customFormat="1" ht="49.5" x14ac:dyDescent="0.25">
      <c r="A5" s="1159"/>
      <c r="B5" s="1157"/>
      <c r="C5" s="811" t="s">
        <v>684</v>
      </c>
      <c r="D5" s="774" t="s">
        <v>751</v>
      </c>
      <c r="E5" s="811" t="s">
        <v>431</v>
      </c>
      <c r="F5" s="811" t="s">
        <v>681</v>
      </c>
      <c r="G5" s="774" t="s">
        <v>752</v>
      </c>
      <c r="H5" s="811" t="s">
        <v>431</v>
      </c>
      <c r="I5" s="811" t="s">
        <v>684</v>
      </c>
      <c r="J5" s="774" t="s">
        <v>753</v>
      </c>
      <c r="K5" s="812" t="s">
        <v>431</v>
      </c>
      <c r="L5" s="935"/>
    </row>
    <row r="6" spans="1:12" s="490" customFormat="1" ht="16.5" x14ac:dyDescent="0.25">
      <c r="A6" s="446" t="s">
        <v>754</v>
      </c>
      <c r="B6" s="813"/>
      <c r="C6" s="814"/>
      <c r="D6" s="814"/>
      <c r="E6" s="815">
        <v>2877997</v>
      </c>
      <c r="F6" s="815"/>
      <c r="G6" s="815"/>
      <c r="H6" s="815">
        <v>2813023</v>
      </c>
      <c r="I6" s="438"/>
      <c r="J6" s="438"/>
      <c r="K6" s="816">
        <v>2863389</v>
      </c>
      <c r="L6" s="494"/>
    </row>
    <row r="7" spans="1:12" ht="16.5" x14ac:dyDescent="0.25">
      <c r="A7" s="817" t="s">
        <v>755</v>
      </c>
      <c r="B7" s="746"/>
      <c r="C7" s="438"/>
      <c r="D7" s="438"/>
      <c r="E7" s="815">
        <v>2877997</v>
      </c>
      <c r="F7" s="815"/>
      <c r="G7" s="815"/>
      <c r="H7" s="815">
        <v>2813023</v>
      </c>
      <c r="I7" s="438"/>
      <c r="J7" s="438"/>
      <c r="K7" s="816">
        <v>2863389</v>
      </c>
      <c r="L7" s="494"/>
    </row>
    <row r="8" spans="1:12" ht="16.5" x14ac:dyDescent="0.25">
      <c r="A8" s="818" t="s">
        <v>688</v>
      </c>
      <c r="B8" s="746"/>
      <c r="C8" s="438"/>
      <c r="D8" s="438"/>
      <c r="E8" s="815">
        <v>1739992</v>
      </c>
      <c r="F8" s="815"/>
      <c r="G8" s="815"/>
      <c r="H8" s="815">
        <v>1712740</v>
      </c>
      <c r="I8" s="438"/>
      <c r="J8" s="438"/>
      <c r="K8" s="816">
        <v>1784299</v>
      </c>
      <c r="L8" s="494"/>
    </row>
    <row r="9" spans="1:12" ht="16.5" x14ac:dyDescent="0.25">
      <c r="A9" s="788" t="s">
        <v>689</v>
      </c>
      <c r="B9" s="746"/>
      <c r="C9" s="438"/>
      <c r="D9" s="438"/>
      <c r="E9" s="815">
        <v>417480</v>
      </c>
      <c r="F9" s="815"/>
      <c r="G9" s="815"/>
      <c r="H9" s="815">
        <v>416844</v>
      </c>
      <c r="I9" s="438"/>
      <c r="J9" s="438"/>
      <c r="K9" s="816">
        <v>417516</v>
      </c>
      <c r="L9" s="494"/>
    </row>
    <row r="10" spans="1:12" ht="16.5" x14ac:dyDescent="0.25">
      <c r="A10" s="788" t="s">
        <v>690</v>
      </c>
      <c r="B10" s="746"/>
      <c r="C10" s="438"/>
      <c r="D10" s="438"/>
      <c r="E10" s="815">
        <v>93748</v>
      </c>
      <c r="F10" s="815"/>
      <c r="G10" s="815"/>
      <c r="H10" s="815">
        <v>88132</v>
      </c>
      <c r="I10" s="438"/>
      <c r="J10" s="438"/>
      <c r="K10" s="816">
        <v>117082</v>
      </c>
      <c r="L10" s="494"/>
    </row>
    <row r="11" spans="1:12" ht="16.5" x14ac:dyDescent="0.25">
      <c r="A11" s="788" t="s">
        <v>691</v>
      </c>
      <c r="B11" s="746"/>
      <c r="C11" s="438"/>
      <c r="D11" s="438"/>
      <c r="E11" s="815">
        <v>7728</v>
      </c>
      <c r="F11" s="815"/>
      <c r="G11" s="815"/>
      <c r="H11" s="815">
        <v>7620</v>
      </c>
      <c r="I11" s="438"/>
      <c r="J11" s="438"/>
      <c r="K11" s="816">
        <v>7040</v>
      </c>
      <c r="L11" s="494"/>
    </row>
    <row r="12" spans="1:12" ht="16.5" x14ac:dyDescent="0.25">
      <c r="A12" s="788" t="s">
        <v>692</v>
      </c>
      <c r="B12" s="746"/>
      <c r="C12" s="438"/>
      <c r="D12" s="438"/>
      <c r="E12" s="815">
        <v>1088280</v>
      </c>
      <c r="F12" s="815"/>
      <c r="G12" s="815"/>
      <c r="H12" s="815">
        <v>1069104</v>
      </c>
      <c r="I12" s="438"/>
      <c r="J12" s="438"/>
      <c r="K12" s="816">
        <v>1106078</v>
      </c>
      <c r="L12" s="494"/>
    </row>
    <row r="13" spans="1:12" ht="16.5" x14ac:dyDescent="0.25">
      <c r="A13" s="788" t="s">
        <v>693</v>
      </c>
      <c r="B13" s="746"/>
      <c r="C13" s="438"/>
      <c r="D13" s="438"/>
      <c r="E13" s="815">
        <v>46200</v>
      </c>
      <c r="F13" s="815"/>
      <c r="G13" s="815"/>
      <c r="H13" s="815">
        <v>45804</v>
      </c>
      <c r="I13" s="438"/>
      <c r="J13" s="438"/>
      <c r="K13" s="816">
        <v>50088</v>
      </c>
      <c r="L13" s="494"/>
    </row>
    <row r="14" spans="1:12" ht="16.5" x14ac:dyDescent="0.25">
      <c r="A14" s="788" t="s">
        <v>694</v>
      </c>
      <c r="B14" s="746"/>
      <c r="C14" s="438"/>
      <c r="D14" s="438"/>
      <c r="E14" s="815">
        <v>86532</v>
      </c>
      <c r="F14" s="815"/>
      <c r="G14" s="815"/>
      <c r="H14" s="815">
        <v>85212</v>
      </c>
      <c r="I14" s="438"/>
      <c r="J14" s="438"/>
      <c r="K14" s="816">
        <v>86496</v>
      </c>
      <c r="L14" s="494"/>
    </row>
    <row r="15" spans="1:12" ht="16.5" x14ac:dyDescent="0.25">
      <c r="A15" s="788" t="s">
        <v>695</v>
      </c>
      <c r="B15" s="746"/>
      <c r="C15" s="438"/>
      <c r="D15" s="438"/>
      <c r="E15" s="819">
        <v>24</v>
      </c>
      <c r="F15" s="819"/>
      <c r="G15" s="819"/>
      <c r="H15" s="819">
        <v>24</v>
      </c>
      <c r="I15" s="438"/>
      <c r="J15" s="438"/>
      <c r="K15" s="820">
        <v>0</v>
      </c>
      <c r="L15" s="494"/>
    </row>
    <row r="16" spans="1:12" ht="16.5" x14ac:dyDescent="0.25">
      <c r="A16" s="818" t="s">
        <v>756</v>
      </c>
      <c r="B16" s="746"/>
      <c r="C16" s="438"/>
      <c r="D16" s="438"/>
      <c r="E16" s="815">
        <v>775839</v>
      </c>
      <c r="F16" s="815"/>
      <c r="G16" s="815"/>
      <c r="H16" s="815">
        <v>735797</v>
      </c>
      <c r="I16" s="438"/>
      <c r="J16" s="438"/>
      <c r="K16" s="816">
        <v>707805</v>
      </c>
      <c r="L16" s="494"/>
    </row>
    <row r="17" spans="1:12" ht="16.5" x14ac:dyDescent="0.25">
      <c r="A17" s="788" t="s">
        <v>733</v>
      </c>
      <c r="B17" s="746"/>
      <c r="C17" s="438"/>
      <c r="D17" s="438"/>
      <c r="E17" s="815">
        <v>4129</v>
      </c>
      <c r="F17" s="815"/>
      <c r="G17" s="815"/>
      <c r="H17" s="815">
        <v>4263</v>
      </c>
      <c r="I17" s="438"/>
      <c r="J17" s="438"/>
      <c r="K17" s="816">
        <v>3678</v>
      </c>
      <c r="L17" s="494"/>
    </row>
    <row r="18" spans="1:12" ht="16.5" x14ac:dyDescent="0.25">
      <c r="A18" s="788" t="s">
        <v>698</v>
      </c>
      <c r="B18" s="746"/>
      <c r="C18" s="438"/>
      <c r="D18" s="438"/>
      <c r="E18" s="815">
        <v>4674</v>
      </c>
      <c r="F18" s="815"/>
      <c r="G18" s="815"/>
      <c r="H18" s="815">
        <v>4145</v>
      </c>
      <c r="I18" s="438"/>
      <c r="J18" s="438"/>
      <c r="K18" s="816">
        <v>4842</v>
      </c>
      <c r="L18" s="494"/>
    </row>
    <row r="19" spans="1:12" ht="16.5" x14ac:dyDescent="0.25">
      <c r="A19" s="788" t="s">
        <v>757</v>
      </c>
      <c r="B19" s="746"/>
      <c r="C19" s="438"/>
      <c r="D19" s="438"/>
      <c r="E19" s="815">
        <v>45807</v>
      </c>
      <c r="F19" s="815"/>
      <c r="G19" s="815"/>
      <c r="H19" s="815">
        <v>41144</v>
      </c>
      <c r="I19" s="438"/>
      <c r="J19" s="438"/>
      <c r="K19" s="816">
        <v>36037</v>
      </c>
      <c r="L19" s="494"/>
    </row>
    <row r="20" spans="1:12" ht="16.5" x14ac:dyDescent="0.25">
      <c r="A20" s="788" t="s">
        <v>700</v>
      </c>
      <c r="B20" s="746"/>
      <c r="C20" s="438"/>
      <c r="D20" s="438"/>
      <c r="E20" s="815">
        <v>10506</v>
      </c>
      <c r="F20" s="815"/>
      <c r="G20" s="815"/>
      <c r="H20" s="815">
        <v>10275</v>
      </c>
      <c r="I20" s="438"/>
      <c r="J20" s="438"/>
      <c r="K20" s="816">
        <v>9928</v>
      </c>
      <c r="L20" s="494"/>
    </row>
    <row r="21" spans="1:12" ht="16.5" x14ac:dyDescent="0.25">
      <c r="A21" s="788" t="s">
        <v>701</v>
      </c>
      <c r="B21" s="746"/>
      <c r="C21" s="438"/>
      <c r="D21" s="438"/>
      <c r="E21" s="815">
        <v>31072</v>
      </c>
      <c r="F21" s="815"/>
      <c r="G21" s="815"/>
      <c r="H21" s="815">
        <v>33006</v>
      </c>
      <c r="I21" s="438"/>
      <c r="J21" s="438"/>
      <c r="K21" s="816">
        <v>26749</v>
      </c>
      <c r="L21" s="494"/>
    </row>
    <row r="22" spans="1:12" ht="16.5" x14ac:dyDescent="0.25">
      <c r="A22" s="788" t="s">
        <v>702</v>
      </c>
      <c r="B22" s="746"/>
      <c r="C22" s="438"/>
      <c r="D22" s="438"/>
      <c r="E22" s="815">
        <v>1203</v>
      </c>
      <c r="F22" s="815"/>
      <c r="G22" s="815"/>
      <c r="H22" s="815">
        <v>1179</v>
      </c>
      <c r="I22" s="438"/>
      <c r="J22" s="438"/>
      <c r="K22" s="816">
        <v>1132</v>
      </c>
      <c r="L22" s="494"/>
    </row>
    <row r="23" spans="1:12" s="752" customFormat="1" ht="16.5" x14ac:dyDescent="0.25">
      <c r="A23" s="419" t="s">
        <v>703</v>
      </c>
      <c r="B23" s="21"/>
      <c r="C23" s="176"/>
      <c r="D23" s="176"/>
      <c r="E23" s="430">
        <v>225177</v>
      </c>
      <c r="F23" s="430"/>
      <c r="G23" s="430"/>
      <c r="H23" s="430">
        <v>210833</v>
      </c>
      <c r="I23" s="176"/>
      <c r="J23" s="176"/>
      <c r="K23" s="786">
        <v>229330</v>
      </c>
      <c r="L23" s="494"/>
    </row>
    <row r="24" spans="1:12" ht="16.5" x14ac:dyDescent="0.25">
      <c r="A24" s="788" t="s">
        <v>704</v>
      </c>
      <c r="B24" s="746"/>
      <c r="C24" s="438"/>
      <c r="D24" s="438"/>
      <c r="E24" s="815">
        <v>453271</v>
      </c>
      <c r="F24" s="815"/>
      <c r="G24" s="815"/>
      <c r="H24" s="815">
        <v>430952</v>
      </c>
      <c r="I24" s="438"/>
      <c r="J24" s="438"/>
      <c r="K24" s="816">
        <v>396109</v>
      </c>
      <c r="L24" s="494"/>
    </row>
    <row r="25" spans="1:12" ht="16.5" x14ac:dyDescent="0.25">
      <c r="A25" s="818" t="s">
        <v>705</v>
      </c>
      <c r="B25" s="746"/>
      <c r="C25" s="438"/>
      <c r="D25" s="438"/>
      <c r="E25" s="815">
        <v>254202</v>
      </c>
      <c r="F25" s="815"/>
      <c r="G25" s="815"/>
      <c r="H25" s="815">
        <v>254847</v>
      </c>
      <c r="I25" s="438"/>
      <c r="J25" s="438"/>
      <c r="K25" s="816">
        <v>251656</v>
      </c>
      <c r="L25" s="494"/>
    </row>
    <row r="26" spans="1:12" ht="16.5" x14ac:dyDescent="0.25">
      <c r="A26" s="788" t="s">
        <v>706</v>
      </c>
      <c r="B26" s="746"/>
      <c r="C26" s="438"/>
      <c r="D26" s="438"/>
      <c r="E26" s="815">
        <v>1036</v>
      </c>
      <c r="F26" s="815"/>
      <c r="G26" s="815"/>
      <c r="H26" s="815">
        <v>1010</v>
      </c>
      <c r="I26" s="438"/>
      <c r="J26" s="438"/>
      <c r="K26" s="816">
        <v>982</v>
      </c>
      <c r="L26" s="494"/>
    </row>
    <row r="27" spans="1:12" ht="16.5" x14ac:dyDescent="0.25">
      <c r="A27" s="788" t="s">
        <v>707</v>
      </c>
      <c r="B27" s="746"/>
      <c r="C27" s="438"/>
      <c r="D27" s="438"/>
      <c r="E27" s="815">
        <v>250799</v>
      </c>
      <c r="F27" s="815"/>
      <c r="G27" s="815"/>
      <c r="H27" s="815">
        <v>252292</v>
      </c>
      <c r="I27" s="438"/>
      <c r="J27" s="438"/>
      <c r="K27" s="816">
        <v>247667</v>
      </c>
      <c r="L27" s="494"/>
    </row>
    <row r="28" spans="1:12" ht="16.5" x14ac:dyDescent="0.25">
      <c r="A28" s="788" t="s">
        <v>758</v>
      </c>
      <c r="B28" s="746"/>
      <c r="C28" s="438"/>
      <c r="D28" s="438"/>
      <c r="E28" s="815">
        <v>2367</v>
      </c>
      <c r="F28" s="815"/>
      <c r="G28" s="815"/>
      <c r="H28" s="815">
        <v>1545</v>
      </c>
      <c r="I28" s="438"/>
      <c r="J28" s="438"/>
      <c r="K28" s="816">
        <v>3007</v>
      </c>
      <c r="L28" s="494"/>
    </row>
    <row r="29" spans="1:12" ht="16.5" x14ac:dyDescent="0.25">
      <c r="A29" s="818" t="s">
        <v>709</v>
      </c>
      <c r="B29" s="746"/>
      <c r="C29" s="438"/>
      <c r="D29" s="438"/>
      <c r="E29" s="819">
        <v>13373</v>
      </c>
      <c r="F29" s="438"/>
      <c r="G29" s="438"/>
      <c r="H29" s="815">
        <v>15505</v>
      </c>
      <c r="I29" s="438"/>
      <c r="J29" s="438"/>
      <c r="K29" s="816">
        <v>8099</v>
      </c>
      <c r="L29" s="494"/>
    </row>
    <row r="30" spans="1:12" ht="16.5" x14ac:dyDescent="0.25">
      <c r="A30" s="788" t="s">
        <v>759</v>
      </c>
      <c r="B30" s="746"/>
      <c r="C30" s="438"/>
      <c r="D30" s="438"/>
      <c r="E30" s="815">
        <v>443</v>
      </c>
      <c r="F30" s="438"/>
      <c r="G30" s="438"/>
      <c r="H30" s="815">
        <v>311</v>
      </c>
      <c r="I30" s="438"/>
      <c r="J30" s="438"/>
      <c r="K30" s="816">
        <v>540</v>
      </c>
      <c r="L30" s="494"/>
    </row>
    <row r="31" spans="1:12" ht="16.5" x14ac:dyDescent="0.25">
      <c r="A31" s="788" t="s">
        <v>710</v>
      </c>
      <c r="B31" s="746"/>
      <c r="C31" s="438"/>
      <c r="D31" s="438"/>
      <c r="E31" s="819">
        <v>1247</v>
      </c>
      <c r="F31" s="438"/>
      <c r="G31" s="438"/>
      <c r="H31" s="819">
        <v>1037</v>
      </c>
      <c r="I31" s="438"/>
      <c r="J31" s="438"/>
      <c r="K31" s="820">
        <v>1362</v>
      </c>
      <c r="L31" s="494"/>
    </row>
    <row r="32" spans="1:12" ht="16.5" x14ac:dyDescent="0.25">
      <c r="A32" s="788" t="s">
        <v>711</v>
      </c>
      <c r="B32" s="746"/>
      <c r="C32" s="438"/>
      <c r="D32" s="438"/>
      <c r="E32" s="819">
        <v>10713</v>
      </c>
      <c r="F32" s="438"/>
      <c r="G32" s="438"/>
      <c r="H32" s="819">
        <v>13114</v>
      </c>
      <c r="I32" s="438"/>
      <c r="J32" s="438"/>
      <c r="K32" s="820">
        <v>5374</v>
      </c>
      <c r="L32" s="494"/>
    </row>
    <row r="33" spans="1:12" ht="16.5" x14ac:dyDescent="0.25">
      <c r="A33" s="788" t="s">
        <v>760</v>
      </c>
      <c r="B33" s="746"/>
      <c r="C33" s="438"/>
      <c r="D33" s="438"/>
      <c r="E33" s="819">
        <v>5</v>
      </c>
      <c r="F33" s="819"/>
      <c r="G33" s="819"/>
      <c r="H33" s="819">
        <v>0</v>
      </c>
      <c r="I33" s="438"/>
      <c r="J33" s="438"/>
      <c r="K33" s="820">
        <v>9</v>
      </c>
      <c r="L33" s="494"/>
    </row>
    <row r="34" spans="1:12" ht="16.5" x14ac:dyDescent="0.25">
      <c r="A34" s="788" t="s">
        <v>712</v>
      </c>
      <c r="B34" s="746"/>
      <c r="C34" s="438"/>
      <c r="D34" s="438"/>
      <c r="E34" s="819">
        <v>965</v>
      </c>
      <c r="F34" s="438"/>
      <c r="G34" s="438"/>
      <c r="H34" s="819">
        <v>1043</v>
      </c>
      <c r="I34" s="438"/>
      <c r="J34" s="438"/>
      <c r="K34" s="820">
        <v>813</v>
      </c>
      <c r="L34" s="494"/>
    </row>
    <row r="35" spans="1:12" ht="16.5" x14ac:dyDescent="0.25">
      <c r="A35" s="818" t="s">
        <v>713</v>
      </c>
      <c r="B35" s="746"/>
      <c r="C35" s="438"/>
      <c r="D35" s="438"/>
      <c r="E35" s="815">
        <v>84566</v>
      </c>
      <c r="F35" s="815"/>
      <c r="G35" s="815"/>
      <c r="H35" s="815">
        <v>84424</v>
      </c>
      <c r="I35" s="438"/>
      <c r="J35" s="438"/>
      <c r="K35" s="816">
        <v>81109</v>
      </c>
      <c r="L35" s="494"/>
    </row>
    <row r="36" spans="1:12" ht="16.5" x14ac:dyDescent="0.25">
      <c r="A36" s="788" t="s">
        <v>714</v>
      </c>
      <c r="B36" s="746"/>
      <c r="C36" s="438"/>
      <c r="D36" s="438"/>
      <c r="E36" s="815">
        <v>77835</v>
      </c>
      <c r="F36" s="815"/>
      <c r="G36" s="815"/>
      <c r="H36" s="815">
        <v>77598</v>
      </c>
      <c r="I36" s="438"/>
      <c r="J36" s="438"/>
      <c r="K36" s="816">
        <v>74990</v>
      </c>
      <c r="L36" s="494"/>
    </row>
    <row r="37" spans="1:12" ht="16.5" x14ac:dyDescent="0.25">
      <c r="A37" s="788" t="s">
        <v>715</v>
      </c>
      <c r="B37" s="746"/>
      <c r="C37" s="438"/>
      <c r="D37" s="438"/>
      <c r="E37" s="815">
        <v>6731</v>
      </c>
      <c r="F37" s="815"/>
      <c r="G37" s="815"/>
      <c r="H37" s="815">
        <v>6826</v>
      </c>
      <c r="I37" s="438"/>
      <c r="J37" s="438"/>
      <c r="K37" s="816">
        <v>6119</v>
      </c>
      <c r="L37" s="494"/>
    </row>
    <row r="38" spans="1:12" ht="16.5" x14ac:dyDescent="0.25">
      <c r="A38" s="818" t="s">
        <v>716</v>
      </c>
      <c r="B38" s="746"/>
      <c r="C38" s="438"/>
      <c r="D38" s="438"/>
      <c r="E38" s="815">
        <v>739</v>
      </c>
      <c r="F38" s="815"/>
      <c r="G38" s="815"/>
      <c r="H38" s="815">
        <v>680</v>
      </c>
      <c r="I38" s="438"/>
      <c r="J38" s="438"/>
      <c r="K38" s="816">
        <v>741</v>
      </c>
      <c r="L38" s="494"/>
    </row>
    <row r="39" spans="1:12" ht="16.5" x14ac:dyDescent="0.25">
      <c r="A39" s="788" t="s">
        <v>717</v>
      </c>
      <c r="B39" s="746"/>
      <c r="C39" s="438"/>
      <c r="D39" s="438"/>
      <c r="E39" s="815">
        <v>507</v>
      </c>
      <c r="F39" s="815"/>
      <c r="G39" s="815"/>
      <c r="H39" s="815">
        <v>415</v>
      </c>
      <c r="I39" s="438"/>
      <c r="J39" s="438"/>
      <c r="K39" s="816">
        <v>560</v>
      </c>
      <c r="L39" s="494"/>
    </row>
    <row r="40" spans="1:12" ht="16.5" x14ac:dyDescent="0.25">
      <c r="A40" s="788" t="s">
        <v>735</v>
      </c>
      <c r="B40" s="746"/>
      <c r="C40" s="438"/>
      <c r="D40" s="438"/>
      <c r="E40" s="819">
        <v>232</v>
      </c>
      <c r="F40" s="438"/>
      <c r="G40" s="438"/>
      <c r="H40" s="819">
        <v>265</v>
      </c>
      <c r="I40" s="438"/>
      <c r="J40" s="438"/>
      <c r="K40" s="820">
        <v>182</v>
      </c>
      <c r="L40" s="494"/>
    </row>
    <row r="41" spans="1:12" s="752" customFormat="1" ht="33" x14ac:dyDescent="0.25">
      <c r="A41" s="416" t="s">
        <v>719</v>
      </c>
      <c r="B41" s="21"/>
      <c r="C41" s="176"/>
      <c r="D41" s="176"/>
      <c r="E41" s="430">
        <v>9286</v>
      </c>
      <c r="F41" s="430"/>
      <c r="G41" s="430"/>
      <c r="H41" s="430">
        <v>9030</v>
      </c>
      <c r="I41" s="176"/>
      <c r="J41" s="176"/>
      <c r="K41" s="786">
        <v>29679</v>
      </c>
      <c r="L41" s="494"/>
    </row>
    <row r="42" spans="1:12" ht="16.5" x14ac:dyDescent="0.25">
      <c r="A42" s="821" t="s">
        <v>720</v>
      </c>
      <c r="B42" s="747"/>
      <c r="C42" s="748"/>
      <c r="D42" s="748"/>
      <c r="E42" s="822">
        <v>2618</v>
      </c>
      <c r="F42" s="822"/>
      <c r="G42" s="822"/>
      <c r="H42" s="822">
        <v>2346</v>
      </c>
      <c r="I42" s="748"/>
      <c r="J42" s="748"/>
      <c r="K42" s="823">
        <v>2689</v>
      </c>
      <c r="L42" s="494"/>
    </row>
    <row r="43" spans="1:12" ht="16.5" x14ac:dyDescent="0.25">
      <c r="A43" s="788" t="s">
        <v>761</v>
      </c>
      <c r="B43" s="746"/>
      <c r="C43" s="438"/>
      <c r="D43" s="438"/>
      <c r="E43" s="815">
        <v>0</v>
      </c>
      <c r="F43" s="815"/>
      <c r="G43" s="815"/>
      <c r="H43" s="815">
        <v>0</v>
      </c>
      <c r="I43" s="438"/>
      <c r="J43" s="438"/>
      <c r="K43" s="816">
        <v>20000</v>
      </c>
      <c r="L43" s="494"/>
    </row>
    <row r="44" spans="1:12" s="752" customFormat="1" ht="19.149999999999999" customHeight="1" x14ac:dyDescent="0.25">
      <c r="A44" s="419" t="s">
        <v>722</v>
      </c>
      <c r="B44" s="21"/>
      <c r="C44" s="176"/>
      <c r="D44" s="176"/>
      <c r="E44" s="430">
        <v>6650</v>
      </c>
      <c r="F44" s="430"/>
      <c r="G44" s="430"/>
      <c r="H44" s="430">
        <v>6650</v>
      </c>
      <c r="I44" s="176"/>
      <c r="J44" s="176"/>
      <c r="K44" s="786">
        <v>6990</v>
      </c>
      <c r="L44" s="494"/>
    </row>
    <row r="45" spans="1:12" ht="16.5" x14ac:dyDescent="0.25">
      <c r="A45" s="788" t="s">
        <v>723</v>
      </c>
      <c r="B45" s="746"/>
      <c r="C45" s="438"/>
      <c r="D45" s="438"/>
      <c r="E45" s="819">
        <v>18</v>
      </c>
      <c r="F45" s="438"/>
      <c r="G45" s="438"/>
      <c r="H45" s="819">
        <v>34</v>
      </c>
      <c r="I45" s="438"/>
      <c r="J45" s="438"/>
      <c r="K45" s="820">
        <v>0</v>
      </c>
      <c r="L45" s="494"/>
    </row>
    <row r="46" spans="1:12" x14ac:dyDescent="0.25">
      <c r="A46" s="419"/>
      <c r="B46" s="746"/>
      <c r="C46" s="438"/>
      <c r="D46" s="438"/>
      <c r="E46" s="819"/>
      <c r="F46" s="819"/>
      <c r="G46" s="819"/>
      <c r="H46" s="815"/>
      <c r="I46" s="438"/>
      <c r="J46" s="438"/>
      <c r="K46" s="816"/>
    </row>
    <row r="47" spans="1:12" x14ac:dyDescent="0.25">
      <c r="A47" s="419"/>
      <c r="B47" s="746"/>
      <c r="C47" s="438"/>
      <c r="D47" s="438"/>
      <c r="E47" s="819"/>
      <c r="F47" s="819"/>
      <c r="G47" s="819"/>
      <c r="H47" s="815"/>
      <c r="I47" s="438"/>
      <c r="J47" s="438"/>
      <c r="K47" s="816"/>
    </row>
    <row r="48" spans="1:12" x14ac:dyDescent="0.25">
      <c r="A48" s="419"/>
      <c r="B48" s="746"/>
      <c r="C48" s="438"/>
      <c r="D48" s="438"/>
      <c r="E48" s="819"/>
      <c r="F48" s="819"/>
      <c r="G48" s="819"/>
      <c r="H48" s="815"/>
      <c r="I48" s="438"/>
      <c r="J48" s="438"/>
      <c r="K48" s="816"/>
    </row>
    <row r="49" spans="1:11" x14ac:dyDescent="0.25">
      <c r="A49" s="419"/>
      <c r="B49" s="746"/>
      <c r="C49" s="438"/>
      <c r="D49" s="438"/>
      <c r="E49" s="819"/>
      <c r="F49" s="819"/>
      <c r="G49" s="819"/>
      <c r="H49" s="815"/>
      <c r="I49" s="438"/>
      <c r="J49" s="438"/>
      <c r="K49" s="816"/>
    </row>
    <row r="50" spans="1:11" x14ac:dyDescent="0.25">
      <c r="A50" s="419"/>
      <c r="B50" s="746"/>
      <c r="C50" s="438"/>
      <c r="D50" s="438"/>
      <c r="E50" s="819"/>
      <c r="F50" s="819"/>
      <c r="G50" s="819"/>
      <c r="H50" s="815"/>
      <c r="I50" s="438"/>
      <c r="J50" s="438"/>
      <c r="K50" s="816"/>
    </row>
    <row r="51" spans="1:11" x14ac:dyDescent="0.25">
      <c r="A51" s="419"/>
      <c r="B51" s="746"/>
      <c r="C51" s="438"/>
      <c r="D51" s="438"/>
      <c r="E51" s="819"/>
      <c r="F51" s="819"/>
      <c r="G51" s="819"/>
      <c r="H51" s="815"/>
      <c r="I51" s="438"/>
      <c r="J51" s="438"/>
      <c r="K51" s="816"/>
    </row>
    <row r="52" spans="1:11" x14ac:dyDescent="0.25">
      <c r="A52" s="824"/>
      <c r="B52" s="746"/>
      <c r="C52" s="438"/>
      <c r="D52" s="438"/>
      <c r="E52" s="819"/>
      <c r="F52" s="819"/>
      <c r="G52" s="819"/>
      <c r="H52" s="815"/>
      <c r="I52" s="438"/>
      <c r="J52" s="438"/>
      <c r="K52" s="816"/>
    </row>
    <row r="53" spans="1:11" x14ac:dyDescent="0.25">
      <c r="A53" s="824"/>
      <c r="B53" s="746"/>
      <c r="C53" s="438"/>
      <c r="D53" s="438"/>
      <c r="E53" s="819"/>
      <c r="F53" s="819"/>
      <c r="G53" s="819"/>
      <c r="H53" s="815"/>
      <c r="I53" s="438"/>
      <c r="J53" s="438"/>
      <c r="K53" s="816"/>
    </row>
    <row r="54" spans="1:11" x14ac:dyDescent="0.25">
      <c r="A54" s="824"/>
      <c r="B54" s="746"/>
      <c r="C54" s="438"/>
      <c r="D54" s="438"/>
      <c r="E54" s="819"/>
      <c r="F54" s="819"/>
      <c r="G54" s="819"/>
      <c r="H54" s="815"/>
      <c r="I54" s="438"/>
      <c r="J54" s="438"/>
      <c r="K54" s="816"/>
    </row>
    <row r="55" spans="1:11" x14ac:dyDescent="0.25">
      <c r="A55" s="824"/>
      <c r="B55" s="746"/>
      <c r="C55" s="438"/>
      <c r="D55" s="438"/>
      <c r="E55" s="819"/>
      <c r="F55" s="819"/>
      <c r="G55" s="819"/>
      <c r="H55" s="815"/>
      <c r="I55" s="438"/>
      <c r="J55" s="438"/>
      <c r="K55" s="816"/>
    </row>
    <row r="56" spans="1:11" x14ac:dyDescent="0.25">
      <c r="A56" s="824"/>
      <c r="B56" s="746"/>
      <c r="C56" s="438"/>
      <c r="D56" s="438"/>
      <c r="E56" s="819"/>
      <c r="F56" s="819"/>
      <c r="G56" s="819"/>
      <c r="H56" s="815"/>
      <c r="I56" s="438"/>
      <c r="J56" s="438"/>
      <c r="K56" s="816"/>
    </row>
    <row r="57" spans="1:11" x14ac:dyDescent="0.25">
      <c r="A57" s="824"/>
      <c r="B57" s="746"/>
      <c r="C57" s="438"/>
      <c r="D57" s="438"/>
      <c r="E57" s="819"/>
      <c r="F57" s="819"/>
      <c r="G57" s="819"/>
      <c r="H57" s="815"/>
      <c r="I57" s="438"/>
      <c r="J57" s="438"/>
      <c r="K57" s="816"/>
    </row>
    <row r="58" spans="1:11" x14ac:dyDescent="0.25">
      <c r="A58" s="824"/>
      <c r="B58" s="746"/>
      <c r="C58" s="438"/>
      <c r="D58" s="438"/>
      <c r="E58" s="819"/>
      <c r="F58" s="819"/>
      <c r="G58" s="819"/>
      <c r="H58" s="815"/>
      <c r="I58" s="438"/>
      <c r="J58" s="438"/>
      <c r="K58" s="816"/>
    </row>
    <row r="59" spans="1:11" x14ac:dyDescent="0.25">
      <c r="A59" s="824"/>
      <c r="B59" s="746"/>
      <c r="C59" s="438"/>
      <c r="D59" s="438"/>
      <c r="E59" s="819"/>
      <c r="F59" s="819"/>
      <c r="G59" s="819"/>
      <c r="H59" s="815"/>
      <c r="I59" s="438"/>
      <c r="J59" s="438"/>
      <c r="K59" s="816"/>
    </row>
    <row r="60" spans="1:11" x14ac:dyDescent="0.25">
      <c r="A60" s="824"/>
      <c r="B60" s="746"/>
      <c r="C60" s="438"/>
      <c r="D60" s="438"/>
      <c r="E60" s="819"/>
      <c r="F60" s="819"/>
      <c r="G60" s="819"/>
      <c r="H60" s="815"/>
      <c r="I60" s="438"/>
      <c r="J60" s="438"/>
      <c r="K60" s="816"/>
    </row>
    <row r="61" spans="1:11" x14ac:dyDescent="0.25">
      <c r="A61" s="824"/>
      <c r="B61" s="746"/>
      <c r="C61" s="438"/>
      <c r="D61" s="438"/>
      <c r="E61" s="819"/>
      <c r="F61" s="819"/>
      <c r="G61" s="819"/>
      <c r="H61" s="815"/>
      <c r="I61" s="438"/>
      <c r="J61" s="438"/>
      <c r="K61" s="816"/>
    </row>
    <row r="62" spans="1:11" x14ac:dyDescent="0.25">
      <c r="A62" s="824"/>
      <c r="B62" s="746"/>
      <c r="C62" s="438"/>
      <c r="D62" s="438"/>
      <c r="E62" s="819"/>
      <c r="F62" s="819"/>
      <c r="G62" s="819"/>
      <c r="H62" s="815"/>
      <c r="I62" s="438"/>
      <c r="J62" s="438"/>
      <c r="K62" s="816"/>
    </row>
    <row r="63" spans="1:11" x14ac:dyDescent="0.25">
      <c r="A63" s="824"/>
      <c r="B63" s="746"/>
      <c r="C63" s="438"/>
      <c r="D63" s="438"/>
      <c r="E63" s="819"/>
      <c r="F63" s="819"/>
      <c r="G63" s="819"/>
      <c r="H63" s="815"/>
      <c r="I63" s="438"/>
      <c r="J63" s="438"/>
      <c r="K63" s="816"/>
    </row>
    <row r="64" spans="1:11" x14ac:dyDescent="0.25">
      <c r="A64" s="824"/>
      <c r="B64" s="746"/>
      <c r="C64" s="438"/>
      <c r="D64" s="438"/>
      <c r="E64" s="819"/>
      <c r="F64" s="819"/>
      <c r="G64" s="819"/>
      <c r="H64" s="815"/>
      <c r="I64" s="438"/>
      <c r="J64" s="438"/>
      <c r="K64" s="816"/>
    </row>
    <row r="65" spans="1:11" x14ac:dyDescent="0.25">
      <c r="A65" s="824"/>
      <c r="B65" s="746"/>
      <c r="C65" s="438"/>
      <c r="D65" s="438"/>
      <c r="E65" s="819"/>
      <c r="F65" s="819"/>
      <c r="G65" s="819"/>
      <c r="H65" s="815"/>
      <c r="I65" s="438"/>
      <c r="J65" s="438"/>
      <c r="K65" s="816"/>
    </row>
    <row r="66" spans="1:11" x14ac:dyDescent="0.25">
      <c r="A66" s="824"/>
      <c r="B66" s="746"/>
      <c r="C66" s="438"/>
      <c r="D66" s="438"/>
      <c r="E66" s="819"/>
      <c r="F66" s="819"/>
      <c r="G66" s="819"/>
      <c r="H66" s="815"/>
      <c r="I66" s="438"/>
      <c r="J66" s="438"/>
      <c r="K66" s="816"/>
    </row>
    <row r="67" spans="1:11" x14ac:dyDescent="0.25">
      <c r="A67" s="824"/>
      <c r="B67" s="746"/>
      <c r="C67" s="438"/>
      <c r="D67" s="438"/>
      <c r="E67" s="819"/>
      <c r="F67" s="819"/>
      <c r="G67" s="819"/>
      <c r="H67" s="815"/>
      <c r="I67" s="438"/>
      <c r="J67" s="438"/>
      <c r="K67" s="816"/>
    </row>
    <row r="68" spans="1:11" x14ac:dyDescent="0.25">
      <c r="A68" s="824"/>
      <c r="B68" s="746"/>
      <c r="C68" s="438"/>
      <c r="D68" s="438"/>
      <c r="E68" s="819"/>
      <c r="F68" s="819"/>
      <c r="G68" s="819"/>
      <c r="H68" s="815"/>
      <c r="I68" s="438"/>
      <c r="J68" s="438"/>
      <c r="K68" s="816"/>
    </row>
    <row r="69" spans="1:11" x14ac:dyDescent="0.25">
      <c r="A69" s="824"/>
      <c r="B69" s="746"/>
      <c r="C69" s="438"/>
      <c r="D69" s="438"/>
      <c r="E69" s="819"/>
      <c r="F69" s="819"/>
      <c r="G69" s="819"/>
      <c r="H69" s="815"/>
      <c r="I69" s="438"/>
      <c r="J69" s="438"/>
      <c r="K69" s="816"/>
    </row>
    <row r="70" spans="1:11" ht="25.15" customHeight="1" x14ac:dyDescent="0.25">
      <c r="A70" s="824"/>
      <c r="B70" s="746"/>
      <c r="C70" s="438"/>
      <c r="D70" s="438"/>
      <c r="E70" s="819"/>
      <c r="F70" s="819"/>
      <c r="G70" s="819"/>
      <c r="H70" s="815"/>
      <c r="I70" s="438"/>
      <c r="J70" s="438"/>
      <c r="K70" s="816"/>
    </row>
    <row r="71" spans="1:11" x14ac:dyDescent="0.25">
      <c r="A71" s="824"/>
      <c r="B71" s="746"/>
      <c r="C71" s="438"/>
      <c r="D71" s="438"/>
      <c r="E71" s="819"/>
      <c r="F71" s="819"/>
      <c r="G71" s="819"/>
      <c r="H71" s="815"/>
      <c r="I71" s="438"/>
      <c r="J71" s="438"/>
      <c r="K71" s="816"/>
    </row>
    <row r="72" spans="1:11" x14ac:dyDescent="0.25">
      <c r="A72" s="824"/>
      <c r="B72" s="746"/>
      <c r="C72" s="438"/>
      <c r="D72" s="438"/>
      <c r="E72" s="819"/>
      <c r="F72" s="819"/>
      <c r="G72" s="819"/>
      <c r="H72" s="815"/>
      <c r="I72" s="438"/>
      <c r="J72" s="438"/>
      <c r="K72" s="816"/>
    </row>
    <row r="73" spans="1:11" x14ac:dyDescent="0.25">
      <c r="A73" s="824"/>
      <c r="B73" s="746"/>
      <c r="C73" s="438"/>
      <c r="D73" s="438"/>
      <c r="E73" s="819"/>
      <c r="F73" s="819"/>
      <c r="G73" s="819"/>
      <c r="H73" s="815"/>
      <c r="I73" s="438"/>
      <c r="J73" s="438"/>
      <c r="K73" s="816"/>
    </row>
    <row r="74" spans="1:11" x14ac:dyDescent="0.25">
      <c r="A74" s="824"/>
      <c r="B74" s="746"/>
      <c r="C74" s="438"/>
      <c r="D74" s="438"/>
      <c r="E74" s="819"/>
      <c r="F74" s="819"/>
      <c r="G74" s="819"/>
      <c r="H74" s="815"/>
      <c r="I74" s="438"/>
      <c r="J74" s="438"/>
      <c r="K74" s="816"/>
    </row>
    <row r="75" spans="1:11" x14ac:dyDescent="0.25">
      <c r="A75" s="824"/>
      <c r="B75" s="746"/>
      <c r="C75" s="438"/>
      <c r="D75" s="438"/>
      <c r="E75" s="819"/>
      <c r="F75" s="819"/>
      <c r="G75" s="819"/>
      <c r="H75" s="815"/>
      <c r="I75" s="438"/>
      <c r="J75" s="438"/>
      <c r="K75" s="816"/>
    </row>
    <row r="76" spans="1:11" x14ac:dyDescent="0.25">
      <c r="A76" s="824"/>
      <c r="B76" s="746"/>
      <c r="C76" s="438"/>
      <c r="D76" s="438"/>
      <c r="E76" s="819"/>
      <c r="F76" s="819"/>
      <c r="G76" s="819"/>
      <c r="H76" s="815"/>
      <c r="I76" s="438"/>
      <c r="J76" s="438"/>
      <c r="K76" s="816"/>
    </row>
    <row r="77" spans="1:11" ht="17.25" thickBot="1" x14ac:dyDescent="0.3">
      <c r="A77" s="826" t="s">
        <v>618</v>
      </c>
      <c r="B77" s="827"/>
      <c r="C77" s="827"/>
      <c r="D77" s="827"/>
      <c r="E77" s="828">
        <v>2877997</v>
      </c>
      <c r="F77" s="827"/>
      <c r="G77" s="827"/>
      <c r="H77" s="828">
        <v>2813023</v>
      </c>
      <c r="I77" s="827"/>
      <c r="J77" s="827"/>
      <c r="K77" s="829">
        <v>2863389</v>
      </c>
    </row>
    <row r="78" spans="1:11" x14ac:dyDescent="0.25">
      <c r="A78" s="1150"/>
      <c r="B78" s="1150"/>
      <c r="C78" s="1150"/>
      <c r="D78" s="1150"/>
      <c r="E78" s="1150"/>
      <c r="F78" s="1150"/>
      <c r="G78" s="1150"/>
      <c r="H78" s="1150"/>
      <c r="I78" s="1150"/>
      <c r="J78" s="1150"/>
      <c r="K78" s="1150"/>
    </row>
  </sheetData>
  <mergeCells count="6">
    <mergeCell ref="A78:K78"/>
    <mergeCell ref="I4:K4"/>
    <mergeCell ref="F4:H4"/>
    <mergeCell ref="B4:B5"/>
    <mergeCell ref="A4:A5"/>
    <mergeCell ref="C4:E4"/>
  </mergeCells>
  <phoneticPr fontId="3" type="noConversion"/>
  <printOptions horizontalCentered="1"/>
  <pageMargins left="0.78740157480314965" right="0.78740157480314965" top="0.78740157480314965" bottom="0.78740157480314965" header="0.78740157480314965" footer="0.31496062992125984"/>
  <pageSetup paperSize="9" scale="99" firstPageNumber="32" pageOrder="overThenDown" orientation="portrait" blackAndWhite="1" useFirstPageNumber="1" r:id="rId1"/>
  <headerFooter alignWithMargins="0">
    <oddFooter>&amp;C&amp;"標楷體,標準"1-&amp;P</oddFooter>
  </headerFooter>
  <colBreaks count="1" manualBreakCount="1">
    <brk id="5" max="88"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1:AB117"/>
  <sheetViews>
    <sheetView view="pageBreakPreview" zoomScale="70" zoomScaleNormal="75" zoomScaleSheetLayoutView="70" workbookViewId="0">
      <pane xSplit="1" ySplit="5" topLeftCell="B99" activePane="bottomRight" state="frozen"/>
      <selection activeCell="J40" sqref="J40"/>
      <selection pane="topRight" activeCell="J40" sqref="J40"/>
      <selection pane="bottomLeft" activeCell="J40" sqref="J40"/>
      <selection pane="bottomRight" activeCell="J40" sqref="J40"/>
    </sheetView>
  </sheetViews>
  <sheetFormatPr defaultColWidth="9" defaultRowHeight="15.75" x14ac:dyDescent="0.25"/>
  <cols>
    <col min="1" max="1" width="40.375" style="804" customWidth="1"/>
    <col min="2" max="2" width="5.125" style="32" customWidth="1"/>
    <col min="3" max="3" width="11.875" style="32" customWidth="1"/>
    <col min="4" max="4" width="11.5" style="32" customWidth="1"/>
    <col min="5" max="5" width="15.25" style="32" customWidth="1"/>
    <col min="6" max="6" width="12.25" style="32" customWidth="1"/>
    <col min="7" max="7" width="13.25" style="32" customWidth="1"/>
    <col min="8" max="8" width="15.125" style="32" customWidth="1"/>
    <col min="9" max="9" width="12.875" style="32" customWidth="1"/>
    <col min="10" max="10" width="12.25" style="32" customWidth="1"/>
    <col min="11" max="11" width="18.625" style="32" customWidth="1"/>
    <col min="12" max="12" width="13.875" style="32" bestFit="1" customWidth="1"/>
    <col min="13" max="13" width="12.625" style="32" bestFit="1" customWidth="1"/>
    <col min="14" max="16384" width="9" style="32"/>
  </cols>
  <sheetData>
    <row r="1" spans="1:13" s="250" customFormat="1" ht="21" customHeight="1" x14ac:dyDescent="0.3">
      <c r="A1" s="757"/>
      <c r="B1" s="757"/>
      <c r="C1" s="757"/>
      <c r="D1" s="757"/>
      <c r="E1" s="769" t="s">
        <v>670</v>
      </c>
      <c r="F1" s="770" t="s">
        <v>671</v>
      </c>
      <c r="G1" s="757"/>
      <c r="H1" s="757"/>
      <c r="I1" s="757"/>
      <c r="J1" s="757"/>
      <c r="K1" s="757"/>
    </row>
    <row r="2" spans="1:13" s="250" customFormat="1" ht="21" customHeight="1" x14ac:dyDescent="0.4">
      <c r="A2" s="758"/>
      <c r="B2" s="758"/>
      <c r="C2" s="758"/>
      <c r="D2" s="758"/>
      <c r="E2" s="771" t="s">
        <v>672</v>
      </c>
      <c r="F2" s="772" t="s">
        <v>673</v>
      </c>
      <c r="G2" s="758"/>
      <c r="H2" s="758"/>
      <c r="I2" s="758"/>
      <c r="J2" s="758"/>
      <c r="K2" s="758"/>
    </row>
    <row r="3" spans="1:13" s="184" customFormat="1" ht="19.899999999999999" customHeight="1" thickBot="1" x14ac:dyDescent="0.3">
      <c r="B3" s="753"/>
      <c r="C3" s="753"/>
      <c r="E3" s="261" t="s">
        <v>674</v>
      </c>
      <c r="F3" s="242" t="s">
        <v>812</v>
      </c>
      <c r="G3" s="753"/>
      <c r="H3" s="753"/>
      <c r="I3" s="753"/>
      <c r="K3" s="232" t="s">
        <v>675</v>
      </c>
    </row>
    <row r="4" spans="1:13" ht="21" customHeight="1" x14ac:dyDescent="0.25">
      <c r="A4" s="1164" t="s">
        <v>676</v>
      </c>
      <c r="B4" s="1166" t="s">
        <v>677</v>
      </c>
      <c r="C4" s="1162" t="s">
        <v>678</v>
      </c>
      <c r="D4" s="1162"/>
      <c r="E4" s="1162"/>
      <c r="F4" s="1168" t="s">
        <v>679</v>
      </c>
      <c r="G4" s="1169"/>
      <c r="H4" s="1170"/>
      <c r="I4" s="1162" t="s">
        <v>680</v>
      </c>
      <c r="J4" s="1162"/>
      <c r="K4" s="1163"/>
    </row>
    <row r="5" spans="1:13" ht="50.45" customHeight="1" x14ac:dyDescent="0.25">
      <c r="A5" s="1165"/>
      <c r="B5" s="1167"/>
      <c r="C5" s="773" t="s">
        <v>681</v>
      </c>
      <c r="D5" s="774" t="s">
        <v>682</v>
      </c>
      <c r="E5" s="773" t="s">
        <v>431</v>
      </c>
      <c r="F5" s="773" t="s">
        <v>681</v>
      </c>
      <c r="G5" s="774" t="s">
        <v>683</v>
      </c>
      <c r="H5" s="773" t="s">
        <v>431</v>
      </c>
      <c r="I5" s="773" t="s">
        <v>684</v>
      </c>
      <c r="J5" s="774" t="s">
        <v>682</v>
      </c>
      <c r="K5" s="775" t="s">
        <v>431</v>
      </c>
      <c r="L5" s="77"/>
    </row>
    <row r="6" spans="1:13" ht="16.5" x14ac:dyDescent="0.25">
      <c r="A6" s="776" t="s">
        <v>685</v>
      </c>
      <c r="B6" s="777"/>
      <c r="C6" s="778"/>
      <c r="D6" s="779"/>
      <c r="E6" s="780">
        <v>21429825</v>
      </c>
      <c r="F6" s="781"/>
      <c r="G6" s="782"/>
      <c r="H6" s="780">
        <v>20384487</v>
      </c>
      <c r="I6" s="781"/>
      <c r="J6" s="782"/>
      <c r="K6" s="783">
        <v>21188420</v>
      </c>
      <c r="L6" s="35"/>
      <c r="M6" s="35"/>
    </row>
    <row r="7" spans="1:13" s="752" customFormat="1" ht="16.5" x14ac:dyDescent="0.25">
      <c r="A7" s="413" t="s">
        <v>686</v>
      </c>
      <c r="B7" s="176" t="s">
        <v>687</v>
      </c>
      <c r="C7" s="460">
        <v>2814248</v>
      </c>
      <c r="D7" s="784">
        <v>3627.68</v>
      </c>
      <c r="E7" s="430">
        <v>10209180</v>
      </c>
      <c r="F7" s="460">
        <v>2652172</v>
      </c>
      <c r="G7" s="785">
        <v>3613.57</v>
      </c>
      <c r="H7" s="430">
        <v>9583796</v>
      </c>
      <c r="I7" s="460">
        <v>2776217</v>
      </c>
      <c r="J7" s="785">
        <v>3631.77</v>
      </c>
      <c r="K7" s="786">
        <v>10082583</v>
      </c>
      <c r="L7" s="35"/>
      <c r="M7" s="35"/>
    </row>
    <row r="8" spans="1:13" s="752" customFormat="1" ht="16.5" x14ac:dyDescent="0.25">
      <c r="A8" s="416" t="s">
        <v>688</v>
      </c>
      <c r="B8" s="21"/>
      <c r="C8" s="176"/>
      <c r="D8" s="176"/>
      <c r="E8" s="430">
        <v>1451820</v>
      </c>
      <c r="F8" s="430"/>
      <c r="G8" s="430"/>
      <c r="H8" s="430">
        <v>1419240</v>
      </c>
      <c r="I8" s="176"/>
      <c r="J8" s="176"/>
      <c r="K8" s="786">
        <v>1378068</v>
      </c>
      <c r="L8" s="35"/>
      <c r="M8" s="35"/>
    </row>
    <row r="9" spans="1:13" s="752" customFormat="1" ht="18.600000000000001" customHeight="1" x14ac:dyDescent="0.25">
      <c r="A9" s="419" t="s">
        <v>689</v>
      </c>
      <c r="B9" s="21"/>
      <c r="C9" s="176"/>
      <c r="D9" s="176"/>
      <c r="E9" s="430">
        <v>367668</v>
      </c>
      <c r="F9" s="430"/>
      <c r="G9" s="430"/>
      <c r="H9" s="430">
        <v>364944</v>
      </c>
      <c r="I9" s="176"/>
      <c r="J9" s="176"/>
      <c r="K9" s="786">
        <v>354033</v>
      </c>
      <c r="L9" s="35"/>
      <c r="M9" s="35"/>
    </row>
    <row r="10" spans="1:13" s="752" customFormat="1" ht="16.5" x14ac:dyDescent="0.25">
      <c r="A10" s="419" t="s">
        <v>690</v>
      </c>
      <c r="B10" s="21"/>
      <c r="C10" s="176"/>
      <c r="D10" s="176"/>
      <c r="E10" s="430">
        <v>73680</v>
      </c>
      <c r="F10" s="430"/>
      <c r="G10" s="430"/>
      <c r="H10" s="430">
        <v>73056</v>
      </c>
      <c r="I10" s="176"/>
      <c r="J10" s="176"/>
      <c r="K10" s="786">
        <v>73298</v>
      </c>
      <c r="L10" s="35"/>
      <c r="M10" s="35"/>
    </row>
    <row r="11" spans="1:13" s="752" customFormat="1" ht="16.5" x14ac:dyDescent="0.25">
      <c r="A11" s="419" t="s">
        <v>691</v>
      </c>
      <c r="B11" s="21"/>
      <c r="C11" s="176"/>
      <c r="D11" s="176"/>
      <c r="E11" s="430">
        <v>57264</v>
      </c>
      <c r="F11" s="430"/>
      <c r="G11" s="430"/>
      <c r="H11" s="430">
        <v>56448</v>
      </c>
      <c r="I11" s="176"/>
      <c r="J11" s="176"/>
      <c r="K11" s="786">
        <v>45644</v>
      </c>
      <c r="L11" s="35"/>
      <c r="M11" s="35"/>
    </row>
    <row r="12" spans="1:13" s="752" customFormat="1" ht="16.5" x14ac:dyDescent="0.25">
      <c r="A12" s="419" t="s">
        <v>692</v>
      </c>
      <c r="B12" s="21"/>
      <c r="C12" s="176"/>
      <c r="D12" s="176"/>
      <c r="E12" s="430">
        <v>833196</v>
      </c>
      <c r="F12" s="430"/>
      <c r="G12" s="430"/>
      <c r="H12" s="430">
        <v>805980</v>
      </c>
      <c r="I12" s="176"/>
      <c r="J12" s="176"/>
      <c r="K12" s="786">
        <v>795441</v>
      </c>
      <c r="L12" s="35"/>
      <c r="M12" s="35"/>
    </row>
    <row r="13" spans="1:13" s="752" customFormat="1" ht="16.5" x14ac:dyDescent="0.25">
      <c r="A13" s="419" t="s">
        <v>693</v>
      </c>
      <c r="B13" s="21"/>
      <c r="C13" s="176"/>
      <c r="D13" s="176"/>
      <c r="E13" s="430">
        <v>39984</v>
      </c>
      <c r="F13" s="430"/>
      <c r="G13" s="430"/>
      <c r="H13" s="430">
        <v>39660</v>
      </c>
      <c r="I13" s="176"/>
      <c r="J13" s="176"/>
      <c r="K13" s="786">
        <v>37887</v>
      </c>
      <c r="L13" s="35"/>
      <c r="M13" s="35"/>
    </row>
    <row r="14" spans="1:13" s="752" customFormat="1" ht="16.5" x14ac:dyDescent="0.25">
      <c r="A14" s="419" t="s">
        <v>694</v>
      </c>
      <c r="B14" s="21"/>
      <c r="C14" s="176"/>
      <c r="D14" s="176"/>
      <c r="E14" s="430">
        <v>80016</v>
      </c>
      <c r="F14" s="430"/>
      <c r="G14" s="430"/>
      <c r="H14" s="430">
        <v>79140</v>
      </c>
      <c r="I14" s="176"/>
      <c r="J14" s="176"/>
      <c r="K14" s="786">
        <v>71766</v>
      </c>
      <c r="L14" s="35"/>
      <c r="M14" s="35"/>
    </row>
    <row r="15" spans="1:13" s="752" customFormat="1" ht="16.5" x14ac:dyDescent="0.25">
      <c r="A15" s="419" t="s">
        <v>695</v>
      </c>
      <c r="B15" s="21"/>
      <c r="C15" s="176"/>
      <c r="D15" s="176"/>
      <c r="E15" s="116">
        <v>12</v>
      </c>
      <c r="F15" s="116"/>
      <c r="G15" s="116"/>
      <c r="H15" s="116">
        <v>12</v>
      </c>
      <c r="I15" s="176"/>
      <c r="J15" s="176"/>
      <c r="K15" s="787">
        <v>0</v>
      </c>
      <c r="L15" s="35"/>
      <c r="M15" s="35"/>
    </row>
    <row r="16" spans="1:13" s="752" customFormat="1" ht="16.5" x14ac:dyDescent="0.25">
      <c r="A16" s="416" t="s">
        <v>696</v>
      </c>
      <c r="B16" s="21"/>
      <c r="C16" s="176"/>
      <c r="D16" s="176"/>
      <c r="E16" s="430">
        <v>726529</v>
      </c>
      <c r="F16" s="430"/>
      <c r="G16" s="430"/>
      <c r="H16" s="430">
        <v>692170</v>
      </c>
      <c r="I16" s="176"/>
      <c r="J16" s="176"/>
      <c r="K16" s="786">
        <v>693620</v>
      </c>
      <c r="L16" s="35"/>
      <c r="M16" s="35"/>
    </row>
    <row r="17" spans="1:13" s="752" customFormat="1" ht="16.5" x14ac:dyDescent="0.25">
      <c r="A17" s="419" t="s">
        <v>697</v>
      </c>
      <c r="B17" s="21"/>
      <c r="C17" s="176"/>
      <c r="D17" s="176"/>
      <c r="E17" s="430">
        <v>66057</v>
      </c>
      <c r="F17" s="430"/>
      <c r="G17" s="430"/>
      <c r="H17" s="430">
        <v>64994</v>
      </c>
      <c r="I17" s="176"/>
      <c r="J17" s="176"/>
      <c r="K17" s="786">
        <v>62652</v>
      </c>
      <c r="L17" s="35"/>
      <c r="M17" s="35"/>
    </row>
    <row r="18" spans="1:13" s="752" customFormat="1" ht="16.5" x14ac:dyDescent="0.25">
      <c r="A18" s="419" t="s">
        <v>698</v>
      </c>
      <c r="B18" s="21"/>
      <c r="C18" s="176"/>
      <c r="D18" s="176"/>
      <c r="E18" s="430">
        <v>2042</v>
      </c>
      <c r="F18" s="430"/>
      <c r="G18" s="430"/>
      <c r="H18" s="430">
        <v>1870</v>
      </c>
      <c r="I18" s="176"/>
      <c r="J18" s="176"/>
      <c r="K18" s="786">
        <v>2078</v>
      </c>
      <c r="L18" s="35"/>
      <c r="M18" s="35"/>
    </row>
    <row r="19" spans="1:13" s="752" customFormat="1" ht="16.5" x14ac:dyDescent="0.25">
      <c r="A19" s="419" t="s">
        <v>699</v>
      </c>
      <c r="B19" s="21"/>
      <c r="C19" s="176"/>
      <c r="D19" s="176"/>
      <c r="E19" s="430">
        <v>6519</v>
      </c>
      <c r="F19" s="430"/>
      <c r="G19" s="430"/>
      <c r="H19" s="430">
        <v>6437</v>
      </c>
      <c r="I19" s="176"/>
      <c r="J19" s="176"/>
      <c r="K19" s="786">
        <v>6162</v>
      </c>
      <c r="L19" s="35"/>
      <c r="M19" s="35"/>
    </row>
    <row r="20" spans="1:13" s="752" customFormat="1" ht="16.5" x14ac:dyDescent="0.25">
      <c r="A20" s="419" t="s">
        <v>700</v>
      </c>
      <c r="B20" s="21"/>
      <c r="C20" s="176"/>
      <c r="D20" s="176"/>
      <c r="E20" s="430">
        <v>2512</v>
      </c>
      <c r="F20" s="430"/>
      <c r="G20" s="430"/>
      <c r="H20" s="430">
        <v>2488</v>
      </c>
      <c r="I20" s="176"/>
      <c r="J20" s="176"/>
      <c r="K20" s="786">
        <v>2367</v>
      </c>
      <c r="L20" s="35"/>
      <c r="M20" s="35"/>
    </row>
    <row r="21" spans="1:13" s="752" customFormat="1" ht="16.5" x14ac:dyDescent="0.25">
      <c r="A21" s="419" t="s">
        <v>701</v>
      </c>
      <c r="B21" s="21"/>
      <c r="C21" s="176"/>
      <c r="D21" s="176"/>
      <c r="E21" s="430">
        <v>81804</v>
      </c>
      <c r="F21" s="430"/>
      <c r="G21" s="430"/>
      <c r="H21" s="430">
        <v>82587</v>
      </c>
      <c r="I21" s="176"/>
      <c r="J21" s="176"/>
      <c r="K21" s="786">
        <v>56164</v>
      </c>
      <c r="L21" s="35"/>
      <c r="M21" s="35"/>
    </row>
    <row r="22" spans="1:13" s="752" customFormat="1" ht="16.5" x14ac:dyDescent="0.25">
      <c r="A22" s="419" t="s">
        <v>702</v>
      </c>
      <c r="B22" s="21"/>
      <c r="C22" s="176"/>
      <c r="D22" s="176"/>
      <c r="E22" s="430">
        <v>1481</v>
      </c>
      <c r="F22" s="430"/>
      <c r="G22" s="430"/>
      <c r="H22" s="430">
        <v>1490</v>
      </c>
      <c r="I22" s="176"/>
      <c r="J22" s="176"/>
      <c r="K22" s="786">
        <v>1373</v>
      </c>
      <c r="L22" s="35"/>
      <c r="M22" s="35"/>
    </row>
    <row r="23" spans="1:13" s="752" customFormat="1" ht="16.5" x14ac:dyDescent="0.25">
      <c r="A23" s="419" t="s">
        <v>703</v>
      </c>
      <c r="B23" s="21"/>
      <c r="C23" s="176"/>
      <c r="D23" s="176"/>
      <c r="E23" s="430">
        <v>251082</v>
      </c>
      <c r="F23" s="430"/>
      <c r="G23" s="430"/>
      <c r="H23" s="430">
        <v>237270</v>
      </c>
      <c r="I23" s="176"/>
      <c r="J23" s="176"/>
      <c r="K23" s="786">
        <v>245715</v>
      </c>
      <c r="L23" s="35"/>
      <c r="M23" s="35"/>
    </row>
    <row r="24" spans="1:13" s="752" customFormat="1" ht="16.5" x14ac:dyDescent="0.25">
      <c r="A24" s="419" t="s">
        <v>704</v>
      </c>
      <c r="B24" s="21"/>
      <c r="C24" s="176"/>
      <c r="D24" s="176"/>
      <c r="E24" s="430">
        <v>315032</v>
      </c>
      <c r="F24" s="430"/>
      <c r="G24" s="430"/>
      <c r="H24" s="430">
        <v>295034</v>
      </c>
      <c r="I24" s="176"/>
      <c r="J24" s="176"/>
      <c r="K24" s="786">
        <v>317110</v>
      </c>
      <c r="L24" s="35"/>
      <c r="M24" s="35"/>
    </row>
    <row r="25" spans="1:13" s="752" customFormat="1" ht="16.5" x14ac:dyDescent="0.25">
      <c r="A25" s="416" t="s">
        <v>705</v>
      </c>
      <c r="B25" s="21"/>
      <c r="C25" s="176"/>
      <c r="D25" s="176"/>
      <c r="E25" s="430">
        <v>7741797</v>
      </c>
      <c r="F25" s="430"/>
      <c r="G25" s="430"/>
      <c r="H25" s="430">
        <v>7246847</v>
      </c>
      <c r="I25" s="176"/>
      <c r="J25" s="176"/>
      <c r="K25" s="786">
        <v>7767430</v>
      </c>
      <c r="L25" s="35"/>
      <c r="M25" s="35"/>
    </row>
    <row r="26" spans="1:13" s="752" customFormat="1" ht="16.5" x14ac:dyDescent="0.25">
      <c r="A26" s="419" t="s">
        <v>706</v>
      </c>
      <c r="B26" s="21"/>
      <c r="C26" s="176"/>
      <c r="D26" s="176"/>
      <c r="E26" s="430">
        <v>1047</v>
      </c>
      <c r="F26" s="430"/>
      <c r="G26" s="430"/>
      <c r="H26" s="430">
        <v>1009</v>
      </c>
      <c r="I26" s="176"/>
      <c r="J26" s="176"/>
      <c r="K26" s="786">
        <v>1014</v>
      </c>
      <c r="L26" s="35"/>
      <c r="M26" s="35"/>
    </row>
    <row r="27" spans="1:13" s="752" customFormat="1" ht="16.5" x14ac:dyDescent="0.25">
      <c r="A27" s="419" t="s">
        <v>707</v>
      </c>
      <c r="B27" s="21"/>
      <c r="C27" s="176"/>
      <c r="D27" s="176"/>
      <c r="E27" s="430">
        <v>22907</v>
      </c>
      <c r="F27" s="430"/>
      <c r="G27" s="430"/>
      <c r="H27" s="430">
        <v>21211</v>
      </c>
      <c r="I27" s="176"/>
      <c r="J27" s="176"/>
      <c r="K27" s="786">
        <v>22717</v>
      </c>
      <c r="L27" s="35"/>
      <c r="M27" s="35"/>
    </row>
    <row r="28" spans="1:13" s="752" customFormat="1" ht="16.5" x14ac:dyDescent="0.25">
      <c r="A28" s="419" t="s">
        <v>708</v>
      </c>
      <c r="B28" s="21"/>
      <c r="C28" s="176"/>
      <c r="D28" s="176"/>
      <c r="E28" s="430">
        <v>7717843</v>
      </c>
      <c r="F28" s="430"/>
      <c r="G28" s="430"/>
      <c r="H28" s="430">
        <v>7224627</v>
      </c>
      <c r="I28" s="176"/>
      <c r="J28" s="176"/>
      <c r="K28" s="786">
        <v>7743699</v>
      </c>
      <c r="L28" s="35"/>
      <c r="M28" s="35"/>
    </row>
    <row r="29" spans="1:13" s="752" customFormat="1" ht="16.5" x14ac:dyDescent="0.25">
      <c r="A29" s="416" t="s">
        <v>709</v>
      </c>
      <c r="B29" s="21"/>
      <c r="C29" s="176"/>
      <c r="D29" s="176"/>
      <c r="E29" s="430">
        <v>9507</v>
      </c>
      <c r="F29" s="430"/>
      <c r="G29" s="430"/>
      <c r="H29" s="430">
        <v>10032</v>
      </c>
      <c r="I29" s="176"/>
      <c r="J29" s="176"/>
      <c r="K29" s="786">
        <v>8340</v>
      </c>
      <c r="L29" s="35"/>
      <c r="M29" s="35"/>
    </row>
    <row r="30" spans="1:13" s="752" customFormat="1" ht="16.5" x14ac:dyDescent="0.25">
      <c r="A30" s="419" t="s">
        <v>710</v>
      </c>
      <c r="B30" s="21"/>
      <c r="C30" s="176"/>
      <c r="D30" s="176"/>
      <c r="E30" s="116">
        <v>143</v>
      </c>
      <c r="F30" s="116"/>
      <c r="G30" s="116"/>
      <c r="H30" s="116">
        <v>271</v>
      </c>
      <c r="I30" s="176"/>
      <c r="J30" s="176"/>
      <c r="K30" s="787">
        <v>5</v>
      </c>
      <c r="L30" s="35"/>
      <c r="M30" s="35"/>
    </row>
    <row r="31" spans="1:13" s="752" customFormat="1" ht="16.5" x14ac:dyDescent="0.25">
      <c r="A31" s="419" t="s">
        <v>711</v>
      </c>
      <c r="B31" s="21"/>
      <c r="C31" s="176"/>
      <c r="D31" s="176"/>
      <c r="E31" s="116">
        <v>8263</v>
      </c>
      <c r="F31" s="116"/>
      <c r="G31" s="116"/>
      <c r="H31" s="116">
        <v>8578</v>
      </c>
      <c r="I31" s="176"/>
      <c r="J31" s="176"/>
      <c r="K31" s="787">
        <v>7391</v>
      </c>
      <c r="L31" s="35"/>
      <c r="M31" s="35"/>
    </row>
    <row r="32" spans="1:13" s="752" customFormat="1" ht="16.5" x14ac:dyDescent="0.25">
      <c r="A32" s="419" t="s">
        <v>712</v>
      </c>
      <c r="B32" s="21"/>
      <c r="C32" s="176"/>
      <c r="D32" s="176"/>
      <c r="E32" s="116">
        <v>1101</v>
      </c>
      <c r="F32" s="176"/>
      <c r="G32" s="176"/>
      <c r="H32" s="116">
        <v>1183</v>
      </c>
      <c r="I32" s="176"/>
      <c r="J32" s="176"/>
      <c r="K32" s="787">
        <v>944</v>
      </c>
      <c r="L32" s="35"/>
      <c r="M32" s="35"/>
    </row>
    <row r="33" spans="1:13" s="752" customFormat="1" ht="16.5" x14ac:dyDescent="0.25">
      <c r="A33" s="416" t="s">
        <v>713</v>
      </c>
      <c r="B33" s="21"/>
      <c r="C33" s="176"/>
      <c r="D33" s="176"/>
      <c r="E33" s="430">
        <v>196613</v>
      </c>
      <c r="F33" s="430"/>
      <c r="G33" s="430"/>
      <c r="H33" s="430">
        <v>197972</v>
      </c>
      <c r="I33" s="176"/>
      <c r="J33" s="176"/>
      <c r="K33" s="786">
        <v>181959</v>
      </c>
      <c r="L33" s="35"/>
      <c r="M33" s="35"/>
    </row>
    <row r="34" spans="1:13" s="752" customFormat="1" ht="16.5" x14ac:dyDescent="0.25">
      <c r="A34" s="788" t="s">
        <v>714</v>
      </c>
      <c r="B34" s="21"/>
      <c r="C34" s="176"/>
      <c r="D34" s="176"/>
      <c r="E34" s="116">
        <v>184825</v>
      </c>
      <c r="F34" s="176"/>
      <c r="G34" s="176"/>
      <c r="H34" s="116">
        <v>186125</v>
      </c>
      <c r="I34" s="176"/>
      <c r="J34" s="176"/>
      <c r="K34" s="787">
        <v>171028</v>
      </c>
      <c r="L34" s="35"/>
      <c r="M34" s="35"/>
    </row>
    <row r="35" spans="1:13" s="752" customFormat="1" ht="16.5" x14ac:dyDescent="0.25">
      <c r="A35" s="419" t="s">
        <v>715</v>
      </c>
      <c r="B35" s="21"/>
      <c r="C35" s="176"/>
      <c r="D35" s="176"/>
      <c r="E35" s="430">
        <v>11788</v>
      </c>
      <c r="F35" s="430"/>
      <c r="G35" s="430"/>
      <c r="H35" s="430">
        <v>11847</v>
      </c>
      <c r="I35" s="176"/>
      <c r="J35" s="176"/>
      <c r="K35" s="786">
        <v>10931</v>
      </c>
      <c r="L35" s="35"/>
      <c r="M35" s="35"/>
    </row>
    <row r="36" spans="1:13" s="752" customFormat="1" ht="16.5" x14ac:dyDescent="0.25">
      <c r="A36" s="416" t="s">
        <v>716</v>
      </c>
      <c r="B36" s="21"/>
      <c r="C36" s="176"/>
      <c r="D36" s="176"/>
      <c r="E36" s="430">
        <v>10909</v>
      </c>
      <c r="F36" s="430"/>
      <c r="G36" s="430"/>
      <c r="H36" s="430">
        <v>10451</v>
      </c>
      <c r="I36" s="176"/>
      <c r="J36" s="176"/>
      <c r="K36" s="786">
        <v>10628</v>
      </c>
      <c r="L36" s="35"/>
      <c r="M36" s="35"/>
    </row>
    <row r="37" spans="1:13" s="752" customFormat="1" ht="16.5" x14ac:dyDescent="0.25">
      <c r="A37" s="419" t="s">
        <v>717</v>
      </c>
      <c r="B37" s="21"/>
      <c r="C37" s="176"/>
      <c r="D37" s="176"/>
      <c r="E37" s="116">
        <v>10858</v>
      </c>
      <c r="F37" s="430"/>
      <c r="G37" s="430"/>
      <c r="H37" s="116">
        <v>10388</v>
      </c>
      <c r="I37" s="176"/>
      <c r="J37" s="176"/>
      <c r="K37" s="787">
        <v>10594</v>
      </c>
      <c r="L37" s="35"/>
      <c r="M37" s="35"/>
    </row>
    <row r="38" spans="1:13" s="752" customFormat="1" ht="16.5" x14ac:dyDescent="0.25">
      <c r="A38" s="419" t="s">
        <v>718</v>
      </c>
      <c r="B38" s="21"/>
      <c r="C38" s="176"/>
      <c r="D38" s="176"/>
      <c r="E38" s="116">
        <v>51</v>
      </c>
      <c r="F38" s="176"/>
      <c r="G38" s="176"/>
      <c r="H38" s="116">
        <v>63</v>
      </c>
      <c r="I38" s="176"/>
      <c r="J38" s="176"/>
      <c r="K38" s="787">
        <v>34</v>
      </c>
      <c r="L38" s="35"/>
      <c r="M38" s="35"/>
    </row>
    <row r="39" spans="1:13" s="752" customFormat="1" ht="33" x14ac:dyDescent="0.25">
      <c r="A39" s="416" t="s">
        <v>719</v>
      </c>
      <c r="B39" s="21"/>
      <c r="C39" s="176"/>
      <c r="D39" s="176"/>
      <c r="E39" s="430">
        <v>71578</v>
      </c>
      <c r="F39" s="430"/>
      <c r="G39" s="430"/>
      <c r="H39" s="430">
        <v>6258</v>
      </c>
      <c r="I39" s="176"/>
      <c r="J39" s="176"/>
      <c r="K39" s="786">
        <v>42834</v>
      </c>
      <c r="L39" s="35"/>
      <c r="M39" s="35"/>
    </row>
    <row r="40" spans="1:13" s="752" customFormat="1" ht="16.5" x14ac:dyDescent="0.25">
      <c r="A40" s="419" t="s">
        <v>720</v>
      </c>
      <c r="B40" s="21"/>
      <c r="C40" s="176"/>
      <c r="D40" s="176"/>
      <c r="E40" s="116">
        <v>6578</v>
      </c>
      <c r="F40" s="430"/>
      <c r="G40" s="430"/>
      <c r="H40" s="116">
        <v>6258</v>
      </c>
      <c r="I40" s="176"/>
      <c r="J40" s="176"/>
      <c r="K40" s="787">
        <v>6453</v>
      </c>
      <c r="L40" s="35"/>
      <c r="M40" s="35"/>
    </row>
    <row r="41" spans="1:13" s="898" customFormat="1" ht="16.5" x14ac:dyDescent="0.25">
      <c r="A41" s="19" t="s">
        <v>258</v>
      </c>
      <c r="B41" s="21"/>
      <c r="C41" s="176"/>
      <c r="D41" s="176"/>
      <c r="E41" s="116">
        <v>65000</v>
      </c>
      <c r="F41" s="430"/>
      <c r="G41" s="430"/>
      <c r="H41" s="116">
        <v>0</v>
      </c>
      <c r="I41" s="176"/>
      <c r="J41" s="176"/>
      <c r="K41" s="787">
        <v>36381</v>
      </c>
      <c r="L41" s="35"/>
      <c r="M41" s="35"/>
    </row>
    <row r="42" spans="1:13" s="752" customFormat="1" ht="16.5" x14ac:dyDescent="0.25">
      <c r="A42" s="416" t="s">
        <v>724</v>
      </c>
      <c r="B42" s="21"/>
      <c r="C42" s="176"/>
      <c r="D42" s="176"/>
      <c r="E42" s="430">
        <v>427</v>
      </c>
      <c r="F42" s="430"/>
      <c r="G42" s="430"/>
      <c r="H42" s="430">
        <v>826</v>
      </c>
      <c r="I42" s="176"/>
      <c r="J42" s="176"/>
      <c r="K42" s="786">
        <v>0</v>
      </c>
      <c r="L42" s="35"/>
      <c r="M42" s="35"/>
    </row>
    <row r="43" spans="1:13" s="752" customFormat="1" ht="16.5" x14ac:dyDescent="0.25">
      <c r="A43" s="658" t="s">
        <v>725</v>
      </c>
      <c r="B43" s="118"/>
      <c r="C43" s="763"/>
      <c r="D43" s="763"/>
      <c r="E43" s="117">
        <v>427</v>
      </c>
      <c r="F43" s="763"/>
      <c r="G43" s="763"/>
      <c r="H43" s="117">
        <v>826</v>
      </c>
      <c r="I43" s="763"/>
      <c r="J43" s="763"/>
      <c r="K43" s="789">
        <v>0</v>
      </c>
      <c r="L43" s="35"/>
      <c r="M43" s="35"/>
    </row>
    <row r="44" spans="1:13" s="752" customFormat="1" ht="16.5" x14ac:dyDescent="0.25">
      <c r="A44" s="790" t="s">
        <v>726</v>
      </c>
      <c r="B44" s="21"/>
      <c r="C44" s="176"/>
      <c r="D44" s="176"/>
      <c r="E44" s="116">
        <v>10209180</v>
      </c>
      <c r="F44" s="176"/>
      <c r="G44" s="176"/>
      <c r="H44" s="116">
        <v>9583796</v>
      </c>
      <c r="I44" s="176"/>
      <c r="J44" s="176"/>
      <c r="K44" s="787">
        <v>10082878</v>
      </c>
      <c r="L44" s="35"/>
      <c r="M44" s="35"/>
    </row>
    <row r="45" spans="1:13" s="752" customFormat="1" ht="18" customHeight="1" x14ac:dyDescent="0.25">
      <c r="A45" s="790" t="s">
        <v>727</v>
      </c>
      <c r="B45" s="21"/>
      <c r="C45" s="176"/>
      <c r="D45" s="176"/>
      <c r="E45" s="116">
        <v>0</v>
      </c>
      <c r="F45" s="176"/>
      <c r="G45" s="176"/>
      <c r="H45" s="116">
        <v>0</v>
      </c>
      <c r="I45" s="176"/>
      <c r="J45" s="176"/>
      <c r="K45" s="849">
        <v>-296</v>
      </c>
      <c r="L45" s="35"/>
      <c r="M45" s="35"/>
    </row>
    <row r="46" spans="1:13" s="752" customFormat="1" ht="16.5" x14ac:dyDescent="0.25">
      <c r="A46" s="790" t="s">
        <v>728</v>
      </c>
      <c r="B46" s="21"/>
      <c r="C46" s="176"/>
      <c r="D46" s="176"/>
      <c r="E46" s="116">
        <v>10209180</v>
      </c>
      <c r="F46" s="176"/>
      <c r="G46" s="176"/>
      <c r="H46" s="116">
        <v>9583796</v>
      </c>
      <c r="I46" s="176"/>
      <c r="J46" s="176"/>
      <c r="K46" s="787">
        <v>10082583</v>
      </c>
      <c r="L46" s="35"/>
      <c r="M46" s="35"/>
    </row>
    <row r="47" spans="1:13" s="752" customFormat="1" ht="16.5" x14ac:dyDescent="0.25">
      <c r="A47" s="413" t="s">
        <v>729</v>
      </c>
      <c r="B47" s="176" t="s">
        <v>730</v>
      </c>
      <c r="C47" s="430">
        <v>782572</v>
      </c>
      <c r="D47" s="785">
        <v>14078.64</v>
      </c>
      <c r="E47" s="430">
        <v>11017552</v>
      </c>
      <c r="F47" s="430">
        <v>775741</v>
      </c>
      <c r="G47" s="785">
        <v>13664.81</v>
      </c>
      <c r="H47" s="430">
        <v>10600357</v>
      </c>
      <c r="I47" s="430">
        <v>811939</v>
      </c>
      <c r="J47" s="785">
        <v>13443.29</v>
      </c>
      <c r="K47" s="786">
        <v>10915131</v>
      </c>
      <c r="L47" s="35"/>
      <c r="M47" s="35"/>
    </row>
    <row r="48" spans="1:13" s="752" customFormat="1" ht="16.5" x14ac:dyDescent="0.25">
      <c r="A48" s="416" t="s">
        <v>688</v>
      </c>
      <c r="B48" s="21"/>
      <c r="C48" s="176"/>
      <c r="D48" s="176"/>
      <c r="E48" s="430">
        <v>3555996</v>
      </c>
      <c r="F48" s="430"/>
      <c r="G48" s="430"/>
      <c r="H48" s="430">
        <v>3527376</v>
      </c>
      <c r="I48" s="176"/>
      <c r="J48" s="176"/>
      <c r="K48" s="786">
        <v>3419011</v>
      </c>
      <c r="L48" s="35"/>
      <c r="M48" s="35"/>
    </row>
    <row r="49" spans="1:28" s="752" customFormat="1" ht="16.5" x14ac:dyDescent="0.25">
      <c r="A49" s="419" t="s">
        <v>689</v>
      </c>
      <c r="B49" s="21"/>
      <c r="C49" s="791"/>
      <c r="D49" s="764"/>
      <c r="E49" s="430">
        <v>937260</v>
      </c>
      <c r="F49" s="430"/>
      <c r="G49" s="430"/>
      <c r="H49" s="430">
        <v>939744</v>
      </c>
      <c r="I49" s="176"/>
      <c r="J49" s="176"/>
      <c r="K49" s="786">
        <v>935014</v>
      </c>
      <c r="L49" s="35"/>
      <c r="M49" s="35"/>
    </row>
    <row r="50" spans="1:28" s="752" customFormat="1" ht="16.5" x14ac:dyDescent="0.25">
      <c r="A50" s="419" t="s">
        <v>690</v>
      </c>
      <c r="B50" s="21"/>
      <c r="C50" s="791"/>
      <c r="D50" s="764"/>
      <c r="E50" s="430">
        <v>224640</v>
      </c>
      <c r="F50" s="430"/>
      <c r="G50" s="430"/>
      <c r="H50" s="430">
        <v>220272</v>
      </c>
      <c r="I50" s="176"/>
      <c r="J50" s="176"/>
      <c r="K50" s="786">
        <v>184271</v>
      </c>
      <c r="L50" s="35"/>
      <c r="M50" s="35"/>
    </row>
    <row r="51" spans="1:28" s="752" customFormat="1" ht="16.5" x14ac:dyDescent="0.25">
      <c r="A51" s="419" t="s">
        <v>691</v>
      </c>
      <c r="B51" s="21"/>
      <c r="C51" s="791"/>
      <c r="D51" s="764"/>
      <c r="E51" s="430">
        <v>246768</v>
      </c>
      <c r="F51" s="430"/>
      <c r="G51" s="430"/>
      <c r="H51" s="430">
        <v>246240</v>
      </c>
      <c r="I51" s="176"/>
      <c r="J51" s="176"/>
      <c r="K51" s="786">
        <v>230288</v>
      </c>
      <c r="L51" s="35"/>
      <c r="M51" s="35"/>
    </row>
    <row r="52" spans="1:28" s="752" customFormat="1" ht="16.5" x14ac:dyDescent="0.25">
      <c r="A52" s="419" t="s">
        <v>692</v>
      </c>
      <c r="B52" s="21"/>
      <c r="C52" s="791"/>
      <c r="D52" s="764"/>
      <c r="E52" s="430">
        <v>1829232</v>
      </c>
      <c r="F52" s="430"/>
      <c r="G52" s="430"/>
      <c r="H52" s="430">
        <v>1803648</v>
      </c>
      <c r="I52" s="176"/>
      <c r="J52" s="176"/>
      <c r="K52" s="786">
        <v>1754844</v>
      </c>
      <c r="L52" s="35"/>
      <c r="M52" s="35"/>
    </row>
    <row r="53" spans="1:28" s="752" customFormat="1" ht="16.5" x14ac:dyDescent="0.25">
      <c r="A53" s="419" t="s">
        <v>731</v>
      </c>
      <c r="B53" s="21"/>
      <c r="C53" s="791"/>
      <c r="D53" s="764"/>
      <c r="E53" s="430">
        <v>106968</v>
      </c>
      <c r="F53" s="430"/>
      <c r="G53" s="430"/>
      <c r="H53" s="430">
        <v>107136</v>
      </c>
      <c r="I53" s="176"/>
      <c r="J53" s="176"/>
      <c r="K53" s="786">
        <v>106827</v>
      </c>
      <c r="L53" s="35"/>
      <c r="M53" s="35"/>
    </row>
    <row r="54" spans="1:28" s="752" customFormat="1" ht="16.5" x14ac:dyDescent="0.25">
      <c r="A54" s="419" t="s">
        <v>694</v>
      </c>
      <c r="B54" s="21"/>
      <c r="C54" s="791"/>
      <c r="D54" s="764"/>
      <c r="E54" s="430">
        <v>211056</v>
      </c>
      <c r="F54" s="430"/>
      <c r="G54" s="430"/>
      <c r="H54" s="430">
        <v>210264</v>
      </c>
      <c r="I54" s="176"/>
      <c r="J54" s="176"/>
      <c r="K54" s="786">
        <v>207631</v>
      </c>
      <c r="L54" s="35"/>
      <c r="M54" s="35"/>
      <c r="N54" s="190"/>
      <c r="O54" s="190"/>
      <c r="P54" s="190"/>
      <c r="Q54" s="190"/>
      <c r="R54" s="190"/>
      <c r="S54" s="190"/>
      <c r="T54" s="190"/>
      <c r="U54" s="190"/>
      <c r="V54" s="190"/>
      <c r="W54" s="190"/>
      <c r="X54" s="190"/>
      <c r="Y54" s="190"/>
      <c r="Z54" s="190"/>
      <c r="AA54" s="190"/>
      <c r="AB54" s="190"/>
    </row>
    <row r="55" spans="1:28" s="752" customFormat="1" ht="16.5" x14ac:dyDescent="0.25">
      <c r="A55" s="419" t="s">
        <v>695</v>
      </c>
      <c r="B55" s="21"/>
      <c r="C55" s="791"/>
      <c r="D55" s="764"/>
      <c r="E55" s="116">
        <v>72</v>
      </c>
      <c r="F55" s="116"/>
      <c r="G55" s="116"/>
      <c r="H55" s="116">
        <v>72</v>
      </c>
      <c r="I55" s="176"/>
      <c r="J55" s="176"/>
      <c r="K55" s="787">
        <v>135</v>
      </c>
      <c r="L55" s="35"/>
      <c r="M55" s="35"/>
      <c r="N55" s="190"/>
      <c r="O55" s="190"/>
      <c r="P55" s="190"/>
      <c r="Q55" s="190"/>
      <c r="R55" s="190"/>
      <c r="S55" s="190"/>
      <c r="T55" s="190"/>
      <c r="U55" s="190"/>
      <c r="V55" s="190"/>
      <c r="W55" s="190"/>
      <c r="X55" s="190"/>
      <c r="Y55" s="190"/>
      <c r="Z55" s="190"/>
      <c r="AA55" s="190"/>
      <c r="AB55" s="190"/>
    </row>
    <row r="56" spans="1:28" s="752" customFormat="1" ht="16.5" x14ac:dyDescent="0.25">
      <c r="A56" s="416" t="s">
        <v>732</v>
      </c>
      <c r="B56" s="21"/>
      <c r="C56" s="791"/>
      <c r="D56" s="764"/>
      <c r="E56" s="430">
        <v>2458916</v>
      </c>
      <c r="F56" s="430"/>
      <c r="G56" s="430"/>
      <c r="H56" s="430">
        <v>2348258</v>
      </c>
      <c r="I56" s="176"/>
      <c r="J56" s="176"/>
      <c r="K56" s="786">
        <v>2452642</v>
      </c>
      <c r="L56" s="35"/>
      <c r="M56" s="35"/>
    </row>
    <row r="57" spans="1:28" s="752" customFormat="1" ht="16.5" x14ac:dyDescent="0.25">
      <c r="A57" s="419" t="s">
        <v>733</v>
      </c>
      <c r="B57" s="21"/>
      <c r="C57" s="791"/>
      <c r="D57" s="764"/>
      <c r="E57" s="430">
        <v>228470</v>
      </c>
      <c r="F57" s="430"/>
      <c r="G57" s="430"/>
      <c r="H57" s="430">
        <v>220325</v>
      </c>
      <c r="I57" s="176"/>
      <c r="J57" s="176"/>
      <c r="K57" s="786">
        <v>221164</v>
      </c>
      <c r="L57" s="35"/>
      <c r="M57" s="35"/>
    </row>
    <row r="58" spans="1:28" s="752" customFormat="1" ht="16.5" x14ac:dyDescent="0.25">
      <c r="A58" s="419" t="s">
        <v>698</v>
      </c>
      <c r="B58" s="21"/>
      <c r="C58" s="791"/>
      <c r="D58" s="764"/>
      <c r="E58" s="430">
        <v>3533</v>
      </c>
      <c r="F58" s="430"/>
      <c r="G58" s="430"/>
      <c r="H58" s="430">
        <v>3490</v>
      </c>
      <c r="I58" s="176"/>
      <c r="J58" s="176"/>
      <c r="K58" s="786">
        <v>3338</v>
      </c>
      <c r="L58" s="35"/>
      <c r="M58" s="35"/>
    </row>
    <row r="59" spans="1:28" s="752" customFormat="1" ht="16.5" x14ac:dyDescent="0.25">
      <c r="A59" s="419" t="s">
        <v>699</v>
      </c>
      <c r="B59" s="21"/>
      <c r="C59" s="791"/>
      <c r="D59" s="764"/>
      <c r="E59" s="430">
        <v>270</v>
      </c>
      <c r="F59" s="430"/>
      <c r="G59" s="430"/>
      <c r="H59" s="430">
        <v>272</v>
      </c>
      <c r="I59" s="176"/>
      <c r="J59" s="176"/>
      <c r="K59" s="786">
        <v>249</v>
      </c>
      <c r="L59" s="35"/>
      <c r="M59" s="35"/>
    </row>
    <row r="60" spans="1:28" s="752" customFormat="1" ht="16.5" x14ac:dyDescent="0.25">
      <c r="A60" s="419" t="s">
        <v>700</v>
      </c>
      <c r="B60" s="21"/>
      <c r="C60" s="791"/>
      <c r="D60" s="764"/>
      <c r="E60" s="430">
        <v>3943</v>
      </c>
      <c r="F60" s="430"/>
      <c r="G60" s="430"/>
      <c r="H60" s="430">
        <v>4108</v>
      </c>
      <c r="I60" s="176"/>
      <c r="J60" s="176"/>
      <c r="K60" s="786">
        <v>3512</v>
      </c>
      <c r="L60" s="35"/>
      <c r="M60" s="35"/>
    </row>
    <row r="61" spans="1:28" s="752" customFormat="1" ht="16.5" x14ac:dyDescent="0.25">
      <c r="A61" s="419" t="s">
        <v>701</v>
      </c>
      <c r="B61" s="21"/>
      <c r="C61" s="791"/>
      <c r="D61" s="764"/>
      <c r="E61" s="430">
        <v>247289</v>
      </c>
      <c r="F61" s="430"/>
      <c r="G61" s="430"/>
      <c r="H61" s="430">
        <v>243083</v>
      </c>
      <c r="I61" s="176"/>
      <c r="J61" s="176"/>
      <c r="K61" s="786">
        <v>234771</v>
      </c>
      <c r="L61" s="35"/>
      <c r="M61" s="35"/>
    </row>
    <row r="62" spans="1:28" s="752" customFormat="1" ht="16.5" x14ac:dyDescent="0.25">
      <c r="A62" s="419" t="s">
        <v>702</v>
      </c>
      <c r="B62" s="21"/>
      <c r="C62" s="791"/>
      <c r="D62" s="764"/>
      <c r="E62" s="430">
        <v>2974</v>
      </c>
      <c r="F62" s="430"/>
      <c r="G62" s="430"/>
      <c r="H62" s="430">
        <v>3019</v>
      </c>
      <c r="I62" s="176"/>
      <c r="J62" s="176"/>
      <c r="K62" s="786">
        <v>2728</v>
      </c>
      <c r="L62" s="35"/>
      <c r="M62" s="35"/>
    </row>
    <row r="63" spans="1:28" s="752" customFormat="1" ht="16.5" x14ac:dyDescent="0.25">
      <c r="A63" s="419" t="s">
        <v>703</v>
      </c>
      <c r="B63" s="21"/>
      <c r="C63" s="791"/>
      <c r="D63" s="764"/>
      <c r="E63" s="430">
        <v>527746</v>
      </c>
      <c r="F63" s="430"/>
      <c r="G63" s="430"/>
      <c r="H63" s="430">
        <v>499405</v>
      </c>
      <c r="I63" s="176"/>
      <c r="J63" s="176"/>
      <c r="K63" s="786">
        <v>511422</v>
      </c>
      <c r="L63" s="35"/>
      <c r="M63" s="35"/>
    </row>
    <row r="64" spans="1:28" s="752" customFormat="1" ht="16.5" x14ac:dyDescent="0.25">
      <c r="A64" s="419" t="s">
        <v>704</v>
      </c>
      <c r="B64" s="21"/>
      <c r="C64" s="791"/>
      <c r="D64" s="764"/>
      <c r="E64" s="430">
        <v>1444691</v>
      </c>
      <c r="F64" s="430"/>
      <c r="G64" s="430"/>
      <c r="H64" s="430">
        <v>1374556</v>
      </c>
      <c r="I64" s="176"/>
      <c r="J64" s="176"/>
      <c r="K64" s="786">
        <v>1475459</v>
      </c>
      <c r="L64" s="35"/>
      <c r="M64" s="35"/>
    </row>
    <row r="65" spans="1:13" s="752" customFormat="1" ht="16.5" x14ac:dyDescent="0.25">
      <c r="A65" s="416" t="s">
        <v>705</v>
      </c>
      <c r="B65" s="21"/>
      <c r="C65" s="791"/>
      <c r="D65" s="764"/>
      <c r="E65" s="430">
        <v>4204209</v>
      </c>
      <c r="F65" s="430"/>
      <c r="G65" s="430"/>
      <c r="H65" s="430">
        <v>3962060</v>
      </c>
      <c r="I65" s="176"/>
      <c r="J65" s="176"/>
      <c r="K65" s="786">
        <v>4309670</v>
      </c>
      <c r="L65" s="35"/>
      <c r="M65" s="35"/>
    </row>
    <row r="66" spans="1:13" s="752" customFormat="1" ht="16.5" x14ac:dyDescent="0.25">
      <c r="A66" s="419" t="s">
        <v>706</v>
      </c>
      <c r="B66" s="21"/>
      <c r="C66" s="791"/>
      <c r="D66" s="764"/>
      <c r="E66" s="430">
        <v>1223</v>
      </c>
      <c r="F66" s="430"/>
      <c r="G66" s="430"/>
      <c r="H66" s="430">
        <v>1329</v>
      </c>
      <c r="I66" s="176"/>
      <c r="J66" s="176"/>
      <c r="K66" s="786">
        <v>1034</v>
      </c>
      <c r="L66" s="35"/>
      <c r="M66" s="35"/>
    </row>
    <row r="67" spans="1:13" s="752" customFormat="1" ht="16.5" x14ac:dyDescent="0.25">
      <c r="A67" s="419" t="s">
        <v>707</v>
      </c>
      <c r="B67" s="21"/>
      <c r="C67" s="791"/>
      <c r="D67" s="764"/>
      <c r="E67" s="430">
        <v>43781</v>
      </c>
      <c r="F67" s="430"/>
      <c r="G67" s="430"/>
      <c r="H67" s="430">
        <v>39000</v>
      </c>
      <c r="I67" s="176"/>
      <c r="J67" s="176"/>
      <c r="K67" s="786">
        <v>44779</v>
      </c>
      <c r="L67" s="35"/>
      <c r="M67" s="35"/>
    </row>
    <row r="68" spans="1:13" s="752" customFormat="1" ht="16.5" x14ac:dyDescent="0.25">
      <c r="A68" s="419" t="s">
        <v>708</v>
      </c>
      <c r="B68" s="21"/>
      <c r="C68" s="791"/>
      <c r="D68" s="764"/>
      <c r="E68" s="430">
        <v>4159205</v>
      </c>
      <c r="F68" s="430"/>
      <c r="G68" s="430"/>
      <c r="H68" s="430">
        <v>3921731</v>
      </c>
      <c r="I68" s="176"/>
      <c r="J68" s="176"/>
      <c r="K68" s="786">
        <v>4263857</v>
      </c>
      <c r="L68" s="35"/>
      <c r="M68" s="35"/>
    </row>
    <row r="69" spans="1:13" s="752" customFormat="1" ht="16.5" x14ac:dyDescent="0.25">
      <c r="A69" s="416" t="s">
        <v>709</v>
      </c>
      <c r="B69" s="21"/>
      <c r="C69" s="791"/>
      <c r="D69" s="764"/>
      <c r="E69" s="430">
        <v>24123</v>
      </c>
      <c r="F69" s="430"/>
      <c r="G69" s="430"/>
      <c r="H69" s="430">
        <v>42980</v>
      </c>
      <c r="I69" s="176"/>
      <c r="J69" s="176"/>
      <c r="K69" s="786">
        <v>3636</v>
      </c>
      <c r="L69" s="35"/>
      <c r="M69" s="35"/>
    </row>
    <row r="70" spans="1:13" s="752" customFormat="1" ht="16.5" x14ac:dyDescent="0.25">
      <c r="A70" s="419" t="s">
        <v>710</v>
      </c>
      <c r="B70" s="21"/>
      <c r="C70" s="791"/>
      <c r="D70" s="764"/>
      <c r="E70" s="430">
        <v>49</v>
      </c>
      <c r="F70" s="430"/>
      <c r="G70" s="430"/>
      <c r="H70" s="430">
        <v>20</v>
      </c>
      <c r="I70" s="176"/>
      <c r="J70" s="176"/>
      <c r="K70" s="786">
        <v>75</v>
      </c>
      <c r="L70" s="35"/>
      <c r="M70" s="35"/>
    </row>
    <row r="71" spans="1:13" s="752" customFormat="1" ht="16.5" x14ac:dyDescent="0.25">
      <c r="A71" s="419" t="s">
        <v>711</v>
      </c>
      <c r="B71" s="21"/>
      <c r="C71" s="791"/>
      <c r="D71" s="764"/>
      <c r="E71" s="430">
        <v>23445</v>
      </c>
      <c r="F71" s="430"/>
      <c r="G71" s="430"/>
      <c r="H71" s="430">
        <v>42271</v>
      </c>
      <c r="I71" s="176"/>
      <c r="J71" s="176"/>
      <c r="K71" s="786">
        <v>3034</v>
      </c>
      <c r="L71" s="35"/>
      <c r="M71" s="35"/>
    </row>
    <row r="72" spans="1:13" s="752" customFormat="1" ht="16.5" x14ac:dyDescent="0.25">
      <c r="A72" s="419" t="s">
        <v>712</v>
      </c>
      <c r="B72" s="21"/>
      <c r="C72" s="791"/>
      <c r="D72" s="764"/>
      <c r="E72" s="430">
        <v>629</v>
      </c>
      <c r="F72" s="430"/>
      <c r="G72" s="430"/>
      <c r="H72" s="430">
        <v>689</v>
      </c>
      <c r="I72" s="176"/>
      <c r="J72" s="176"/>
      <c r="K72" s="786">
        <v>527</v>
      </c>
      <c r="L72" s="35"/>
      <c r="M72" s="35"/>
    </row>
    <row r="73" spans="1:13" s="752" customFormat="1" ht="16.5" x14ac:dyDescent="0.25">
      <c r="A73" s="416" t="s">
        <v>713</v>
      </c>
      <c r="B73" s="21"/>
      <c r="C73" s="791"/>
      <c r="D73" s="764"/>
      <c r="E73" s="430">
        <v>713249</v>
      </c>
      <c r="F73" s="430"/>
      <c r="G73" s="430"/>
      <c r="H73" s="430">
        <v>691820</v>
      </c>
      <c r="I73" s="176"/>
      <c r="J73" s="176"/>
      <c r="K73" s="786">
        <v>686530</v>
      </c>
      <c r="L73" s="35"/>
      <c r="M73" s="35"/>
    </row>
    <row r="74" spans="1:13" s="752" customFormat="1" ht="16.5" x14ac:dyDescent="0.25">
      <c r="A74" s="788" t="s">
        <v>714</v>
      </c>
      <c r="B74" s="21"/>
      <c r="C74" s="791"/>
      <c r="D74" s="764"/>
      <c r="E74" s="430">
        <v>690521</v>
      </c>
      <c r="F74" s="430"/>
      <c r="G74" s="430"/>
      <c r="H74" s="430">
        <v>668917</v>
      </c>
      <c r="I74" s="176"/>
      <c r="J74" s="176"/>
      <c r="K74" s="786">
        <v>665514</v>
      </c>
      <c r="L74" s="35"/>
      <c r="M74" s="35"/>
    </row>
    <row r="75" spans="1:13" s="752" customFormat="1" ht="16.5" x14ac:dyDescent="0.25">
      <c r="A75" s="419" t="s">
        <v>734</v>
      </c>
      <c r="B75" s="21"/>
      <c r="C75" s="791"/>
      <c r="D75" s="764"/>
      <c r="E75" s="430">
        <v>22728</v>
      </c>
      <c r="F75" s="430"/>
      <c r="G75" s="430"/>
      <c r="H75" s="430">
        <v>22903</v>
      </c>
      <c r="I75" s="176"/>
      <c r="J75" s="176"/>
      <c r="K75" s="786">
        <v>21015</v>
      </c>
      <c r="L75" s="35"/>
      <c r="M75" s="35"/>
    </row>
    <row r="76" spans="1:13" s="752" customFormat="1" ht="16.5" x14ac:dyDescent="0.25">
      <c r="A76" s="416" t="s">
        <v>716</v>
      </c>
      <c r="B76" s="21"/>
      <c r="C76" s="791"/>
      <c r="D76" s="764"/>
      <c r="E76" s="430">
        <v>13116</v>
      </c>
      <c r="F76" s="430"/>
      <c r="G76" s="430"/>
      <c r="H76" s="430">
        <v>11919</v>
      </c>
      <c r="I76" s="176"/>
      <c r="J76" s="176"/>
      <c r="K76" s="786">
        <v>13424</v>
      </c>
      <c r="L76" s="35"/>
      <c r="M76" s="35"/>
    </row>
    <row r="77" spans="1:13" s="752" customFormat="1" ht="16.5" x14ac:dyDescent="0.25">
      <c r="A77" s="419" t="s">
        <v>717</v>
      </c>
      <c r="B77" s="21"/>
      <c r="C77" s="791"/>
      <c r="D77" s="764"/>
      <c r="E77" s="430">
        <v>12939</v>
      </c>
      <c r="F77" s="430"/>
      <c r="G77" s="430"/>
      <c r="H77" s="430">
        <v>11775</v>
      </c>
      <c r="I77" s="176"/>
      <c r="J77" s="176"/>
      <c r="K77" s="786">
        <v>13228</v>
      </c>
      <c r="L77" s="35"/>
      <c r="M77" s="35"/>
    </row>
    <row r="78" spans="1:13" s="752" customFormat="1" ht="16.5" x14ac:dyDescent="0.25">
      <c r="A78" s="419" t="s">
        <v>735</v>
      </c>
      <c r="B78" s="21"/>
      <c r="C78" s="791"/>
      <c r="D78" s="764"/>
      <c r="E78" s="430">
        <v>177</v>
      </c>
      <c r="F78" s="430"/>
      <c r="G78" s="430"/>
      <c r="H78" s="430">
        <v>144</v>
      </c>
      <c r="I78" s="176"/>
      <c r="J78" s="176"/>
      <c r="K78" s="786">
        <v>196</v>
      </c>
      <c r="L78" s="35"/>
      <c r="M78" s="35"/>
    </row>
    <row r="79" spans="1:13" s="752" customFormat="1" ht="33" x14ac:dyDescent="0.25">
      <c r="A79" s="721" t="s">
        <v>719</v>
      </c>
      <c r="B79" s="118"/>
      <c r="C79" s="792"/>
      <c r="D79" s="765"/>
      <c r="E79" s="793">
        <v>44510</v>
      </c>
      <c r="F79" s="793"/>
      <c r="G79" s="793"/>
      <c r="H79" s="793">
        <v>9310</v>
      </c>
      <c r="I79" s="763"/>
      <c r="J79" s="763"/>
      <c r="K79" s="794">
        <v>30319</v>
      </c>
      <c r="L79" s="35"/>
      <c r="M79" s="35"/>
    </row>
    <row r="80" spans="1:13" s="752" customFormat="1" ht="16.5" x14ac:dyDescent="0.25">
      <c r="A80" s="663" t="s">
        <v>720</v>
      </c>
      <c r="B80" s="795"/>
      <c r="C80" s="796"/>
      <c r="D80" s="768"/>
      <c r="E80" s="780">
        <v>9510</v>
      </c>
      <c r="F80" s="780"/>
      <c r="G80" s="780"/>
      <c r="H80" s="780">
        <v>9310</v>
      </c>
      <c r="I80" s="797"/>
      <c r="J80" s="797"/>
      <c r="K80" s="783">
        <v>9064</v>
      </c>
      <c r="L80" s="35"/>
      <c r="M80" s="35"/>
    </row>
    <row r="81" spans="1:13" s="898" customFormat="1" ht="16.5" x14ac:dyDescent="0.25">
      <c r="A81" s="19" t="s">
        <v>258</v>
      </c>
      <c r="B81" s="21"/>
      <c r="C81" s="176"/>
      <c r="D81" s="176"/>
      <c r="E81" s="116">
        <v>35000</v>
      </c>
      <c r="F81" s="430"/>
      <c r="G81" s="430"/>
      <c r="H81" s="116">
        <v>0</v>
      </c>
      <c r="I81" s="176"/>
      <c r="J81" s="176"/>
      <c r="K81" s="787">
        <v>21255</v>
      </c>
      <c r="L81" s="35"/>
      <c r="M81" s="35"/>
    </row>
    <row r="82" spans="1:13" s="752" customFormat="1" ht="16.5" x14ac:dyDescent="0.25">
      <c r="A82" s="788" t="s">
        <v>721</v>
      </c>
      <c r="B82" s="21"/>
      <c r="C82" s="791"/>
      <c r="D82" s="764"/>
      <c r="E82" s="430">
        <v>0</v>
      </c>
      <c r="F82" s="430"/>
      <c r="G82" s="430"/>
      <c r="H82" s="430">
        <v>0</v>
      </c>
      <c r="I82" s="176"/>
      <c r="J82" s="176"/>
      <c r="K82" s="786">
        <v>1</v>
      </c>
      <c r="L82" s="35"/>
      <c r="M82" s="35"/>
    </row>
    <row r="83" spans="1:13" s="752" customFormat="1" ht="16.5" x14ac:dyDescent="0.25">
      <c r="A83" s="416" t="s">
        <v>724</v>
      </c>
      <c r="B83" s="21"/>
      <c r="C83" s="791"/>
      <c r="D83" s="764"/>
      <c r="E83" s="430">
        <v>3433</v>
      </c>
      <c r="F83" s="430"/>
      <c r="G83" s="430"/>
      <c r="H83" s="430">
        <v>6634</v>
      </c>
      <c r="I83" s="176"/>
      <c r="J83" s="176"/>
      <c r="K83" s="786">
        <v>0</v>
      </c>
      <c r="L83" s="35"/>
      <c r="M83" s="35"/>
    </row>
    <row r="84" spans="1:13" s="752" customFormat="1" ht="16.5" x14ac:dyDescent="0.25">
      <c r="A84" s="419" t="s">
        <v>725</v>
      </c>
      <c r="B84" s="21"/>
      <c r="C84" s="791"/>
      <c r="D84" s="764"/>
      <c r="E84" s="430">
        <v>3433</v>
      </c>
      <c r="F84" s="430"/>
      <c r="G84" s="430"/>
      <c r="H84" s="430">
        <v>6634</v>
      </c>
      <c r="I84" s="176"/>
      <c r="J84" s="176"/>
      <c r="K84" s="786">
        <v>0</v>
      </c>
      <c r="L84" s="35"/>
      <c r="M84" s="35"/>
    </row>
    <row r="85" spans="1:13" s="752" customFormat="1" ht="16.5" x14ac:dyDescent="0.25">
      <c r="A85" s="790" t="s">
        <v>726</v>
      </c>
      <c r="B85" s="21"/>
      <c r="C85" s="791"/>
      <c r="D85" s="764"/>
      <c r="E85" s="430">
        <v>11017552</v>
      </c>
      <c r="F85" s="430"/>
      <c r="G85" s="430"/>
      <c r="H85" s="430">
        <v>10600357</v>
      </c>
      <c r="I85" s="176"/>
      <c r="J85" s="176"/>
      <c r="K85" s="786">
        <v>10915232</v>
      </c>
      <c r="L85" s="35"/>
      <c r="M85" s="35"/>
    </row>
    <row r="86" spans="1:13" s="752" customFormat="1" ht="16.899999999999999" customHeight="1" x14ac:dyDescent="0.25">
      <c r="A86" s="790" t="s">
        <v>727</v>
      </c>
      <c r="B86" s="21"/>
      <c r="C86" s="791"/>
      <c r="D86" s="764"/>
      <c r="E86" s="430">
        <v>0</v>
      </c>
      <c r="F86" s="430"/>
      <c r="G86" s="430"/>
      <c r="H86" s="430">
        <v>0</v>
      </c>
      <c r="I86" s="176"/>
      <c r="J86" s="176"/>
      <c r="K86" s="667">
        <v>-101</v>
      </c>
      <c r="L86" s="35"/>
      <c r="M86" s="35"/>
    </row>
    <row r="87" spans="1:13" s="752" customFormat="1" ht="16.5" x14ac:dyDescent="0.25">
      <c r="A87" s="790" t="s">
        <v>736</v>
      </c>
      <c r="B87" s="21"/>
      <c r="C87" s="791"/>
      <c r="D87" s="764"/>
      <c r="E87" s="430">
        <v>11017552</v>
      </c>
      <c r="F87" s="430"/>
      <c r="G87" s="430"/>
      <c r="H87" s="430">
        <v>10600357</v>
      </c>
      <c r="I87" s="176"/>
      <c r="J87" s="176"/>
      <c r="K87" s="786">
        <v>10915131</v>
      </c>
      <c r="L87" s="35"/>
      <c r="M87" s="35"/>
    </row>
    <row r="88" spans="1:13" s="752" customFormat="1" ht="16.5" x14ac:dyDescent="0.25">
      <c r="A88" s="413" t="s">
        <v>737</v>
      </c>
      <c r="B88" s="791" t="s">
        <v>738</v>
      </c>
      <c r="C88" s="430">
        <v>314787</v>
      </c>
      <c r="D88" s="798">
        <v>645.17999999999995</v>
      </c>
      <c r="E88" s="430">
        <v>203093</v>
      </c>
      <c r="F88" s="430">
        <v>313913</v>
      </c>
      <c r="G88" s="785">
        <v>638.17999999999995</v>
      </c>
      <c r="H88" s="430">
        <v>200334</v>
      </c>
      <c r="I88" s="430">
        <v>326579</v>
      </c>
      <c r="J88" s="785">
        <v>583.95000000000005</v>
      </c>
      <c r="K88" s="786">
        <v>190706</v>
      </c>
      <c r="L88" s="35"/>
      <c r="M88" s="35"/>
    </row>
    <row r="89" spans="1:13" s="752" customFormat="1" ht="16.5" x14ac:dyDescent="0.25">
      <c r="A89" s="416" t="s">
        <v>688</v>
      </c>
      <c r="B89" s="791"/>
      <c r="C89" s="791"/>
      <c r="D89" s="764"/>
      <c r="E89" s="430">
        <v>53028</v>
      </c>
      <c r="F89" s="430"/>
      <c r="G89" s="430"/>
      <c r="H89" s="430">
        <v>53724</v>
      </c>
      <c r="I89" s="176"/>
      <c r="J89" s="176"/>
      <c r="K89" s="786">
        <v>53658</v>
      </c>
      <c r="L89" s="35"/>
      <c r="M89" s="35"/>
    </row>
    <row r="90" spans="1:13" s="752" customFormat="1" ht="16.5" x14ac:dyDescent="0.25">
      <c r="A90" s="419" t="s">
        <v>689</v>
      </c>
      <c r="B90" s="791"/>
      <c r="C90" s="791"/>
      <c r="D90" s="764"/>
      <c r="E90" s="430">
        <v>23340</v>
      </c>
      <c r="F90" s="430"/>
      <c r="G90" s="430"/>
      <c r="H90" s="430">
        <v>23844</v>
      </c>
      <c r="I90" s="176"/>
      <c r="J90" s="176"/>
      <c r="K90" s="786">
        <v>23870</v>
      </c>
      <c r="L90" s="35"/>
      <c r="M90" s="35"/>
    </row>
    <row r="91" spans="1:13" s="752" customFormat="1" ht="16.5" x14ac:dyDescent="0.25">
      <c r="A91" s="419" t="s">
        <v>691</v>
      </c>
      <c r="B91" s="791"/>
      <c r="C91" s="791"/>
      <c r="D91" s="764"/>
      <c r="E91" s="430">
        <v>684</v>
      </c>
      <c r="F91" s="430"/>
      <c r="G91" s="430"/>
      <c r="H91" s="430">
        <v>708</v>
      </c>
      <c r="I91" s="176"/>
      <c r="J91" s="176"/>
      <c r="K91" s="786">
        <v>712</v>
      </c>
      <c r="L91" s="35"/>
      <c r="M91" s="35"/>
    </row>
    <row r="92" spans="1:13" s="752" customFormat="1" ht="16.5" x14ac:dyDescent="0.25">
      <c r="A92" s="419" t="s">
        <v>692</v>
      </c>
      <c r="B92" s="791"/>
      <c r="C92" s="791"/>
      <c r="D92" s="764"/>
      <c r="E92" s="430">
        <v>22260</v>
      </c>
      <c r="F92" s="430"/>
      <c r="G92" s="430"/>
      <c r="H92" s="430">
        <v>22260</v>
      </c>
      <c r="I92" s="176"/>
      <c r="J92" s="176"/>
      <c r="K92" s="786">
        <v>22453</v>
      </c>
      <c r="L92" s="35"/>
      <c r="M92" s="35"/>
    </row>
    <row r="93" spans="1:13" s="752" customFormat="1" ht="16.5" x14ac:dyDescent="0.25">
      <c r="A93" s="419" t="s">
        <v>693</v>
      </c>
      <c r="B93" s="791"/>
      <c r="C93" s="791"/>
      <c r="D93" s="764"/>
      <c r="E93" s="430">
        <v>2580</v>
      </c>
      <c r="F93" s="430"/>
      <c r="G93" s="430"/>
      <c r="H93" s="430">
        <v>2652</v>
      </c>
      <c r="I93" s="176"/>
      <c r="J93" s="176"/>
      <c r="K93" s="786">
        <v>2603</v>
      </c>
      <c r="L93" s="35"/>
      <c r="M93" s="35"/>
    </row>
    <row r="94" spans="1:13" s="752" customFormat="1" ht="16.5" x14ac:dyDescent="0.25">
      <c r="A94" s="419" t="s">
        <v>694</v>
      </c>
      <c r="B94" s="791"/>
      <c r="C94" s="791"/>
      <c r="D94" s="764"/>
      <c r="E94" s="430">
        <v>4164</v>
      </c>
      <c r="F94" s="430"/>
      <c r="G94" s="430"/>
      <c r="H94" s="430">
        <v>4260</v>
      </c>
      <c r="I94" s="176"/>
      <c r="J94" s="176"/>
      <c r="K94" s="786">
        <v>4020</v>
      </c>
      <c r="L94" s="35"/>
      <c r="M94" s="35"/>
    </row>
    <row r="95" spans="1:13" s="752" customFormat="1" ht="16.5" x14ac:dyDescent="0.25">
      <c r="A95" s="416" t="s">
        <v>732</v>
      </c>
      <c r="B95" s="791"/>
      <c r="C95" s="791"/>
      <c r="D95" s="764"/>
      <c r="E95" s="430">
        <v>52379</v>
      </c>
      <c r="F95" s="430"/>
      <c r="G95" s="430"/>
      <c r="H95" s="430">
        <v>48067</v>
      </c>
      <c r="I95" s="176"/>
      <c r="J95" s="176"/>
      <c r="K95" s="786">
        <v>52381</v>
      </c>
      <c r="L95" s="35"/>
      <c r="M95" s="35"/>
    </row>
    <row r="96" spans="1:13" s="752" customFormat="1" ht="16.5" x14ac:dyDescent="0.25">
      <c r="A96" s="419" t="s">
        <v>733</v>
      </c>
      <c r="B96" s="791"/>
      <c r="C96" s="791"/>
      <c r="D96" s="764"/>
      <c r="E96" s="430">
        <v>2065</v>
      </c>
      <c r="F96" s="430"/>
      <c r="G96" s="430"/>
      <c r="H96" s="430">
        <v>2211</v>
      </c>
      <c r="I96" s="176"/>
      <c r="J96" s="176"/>
      <c r="K96" s="786">
        <v>1798</v>
      </c>
      <c r="L96" s="35"/>
      <c r="M96" s="35"/>
    </row>
    <row r="97" spans="1:13" s="752" customFormat="1" ht="16.5" x14ac:dyDescent="0.25">
      <c r="A97" s="419" t="s">
        <v>698</v>
      </c>
      <c r="B97" s="791"/>
      <c r="C97" s="791"/>
      <c r="D97" s="764"/>
      <c r="E97" s="430">
        <v>532</v>
      </c>
      <c r="F97" s="430"/>
      <c r="G97" s="430"/>
      <c r="H97" s="430">
        <v>520</v>
      </c>
      <c r="I97" s="176"/>
      <c r="J97" s="176"/>
      <c r="K97" s="786">
        <v>513</v>
      </c>
      <c r="L97" s="35"/>
      <c r="M97" s="35"/>
    </row>
    <row r="98" spans="1:13" s="752" customFormat="1" ht="16.5" x14ac:dyDescent="0.25">
      <c r="A98" s="419" t="s">
        <v>700</v>
      </c>
      <c r="B98" s="791"/>
      <c r="C98" s="791"/>
      <c r="D98" s="764"/>
      <c r="E98" s="430">
        <v>203</v>
      </c>
      <c r="F98" s="430"/>
      <c r="G98" s="430"/>
      <c r="H98" s="430">
        <v>197</v>
      </c>
      <c r="I98" s="176"/>
      <c r="J98" s="176"/>
      <c r="K98" s="786">
        <v>198</v>
      </c>
      <c r="L98" s="35"/>
      <c r="M98" s="35"/>
    </row>
    <row r="99" spans="1:13" s="752" customFormat="1" ht="16.5" x14ac:dyDescent="0.25">
      <c r="A99" s="419" t="s">
        <v>701</v>
      </c>
      <c r="B99" s="791"/>
      <c r="C99" s="791"/>
      <c r="D99" s="764"/>
      <c r="E99" s="430">
        <v>4850</v>
      </c>
      <c r="F99" s="430"/>
      <c r="G99" s="430"/>
      <c r="H99" s="430">
        <v>3189</v>
      </c>
      <c r="I99" s="176"/>
      <c r="J99" s="176"/>
      <c r="K99" s="786">
        <v>6228</v>
      </c>
      <c r="L99" s="35"/>
      <c r="M99" s="35"/>
    </row>
    <row r="100" spans="1:13" s="752" customFormat="1" ht="16.5" x14ac:dyDescent="0.25">
      <c r="A100" s="419" t="s">
        <v>703</v>
      </c>
      <c r="B100" s="791"/>
      <c r="C100" s="791"/>
      <c r="D100" s="764"/>
      <c r="E100" s="430">
        <v>29547</v>
      </c>
      <c r="F100" s="430"/>
      <c r="G100" s="430"/>
      <c r="H100" s="430">
        <v>27895</v>
      </c>
      <c r="I100" s="176"/>
      <c r="J100" s="176"/>
      <c r="K100" s="786">
        <v>29232</v>
      </c>
      <c r="L100" s="35"/>
      <c r="M100" s="35"/>
    </row>
    <row r="101" spans="1:13" s="752" customFormat="1" ht="16.5" x14ac:dyDescent="0.25">
      <c r="A101" s="419" t="s">
        <v>739</v>
      </c>
      <c r="B101" s="791"/>
      <c r="C101" s="791"/>
      <c r="D101" s="764"/>
      <c r="E101" s="430">
        <v>15182</v>
      </c>
      <c r="F101" s="430"/>
      <c r="G101" s="430"/>
      <c r="H101" s="430">
        <v>14055</v>
      </c>
      <c r="I101" s="176"/>
      <c r="J101" s="176"/>
      <c r="K101" s="786">
        <v>14413</v>
      </c>
      <c r="L101" s="35"/>
      <c r="M101" s="35"/>
    </row>
    <row r="102" spans="1:13" s="752" customFormat="1" ht="16.5" x14ac:dyDescent="0.25">
      <c r="A102" s="416" t="s">
        <v>705</v>
      </c>
      <c r="B102" s="791"/>
      <c r="C102" s="791"/>
      <c r="D102" s="764"/>
      <c r="E102" s="430">
        <v>81858</v>
      </c>
      <c r="F102" s="430"/>
      <c r="G102" s="430"/>
      <c r="H102" s="430">
        <v>83044</v>
      </c>
      <c r="I102" s="176"/>
      <c r="J102" s="176"/>
      <c r="K102" s="786">
        <v>69409</v>
      </c>
      <c r="L102" s="35"/>
      <c r="M102" s="35"/>
    </row>
    <row r="103" spans="1:13" s="752" customFormat="1" ht="16.5" x14ac:dyDescent="0.25">
      <c r="A103" s="419" t="s">
        <v>707</v>
      </c>
      <c r="B103" s="791"/>
      <c r="C103" s="791"/>
      <c r="D103" s="764"/>
      <c r="E103" s="430">
        <v>81858</v>
      </c>
      <c r="F103" s="430"/>
      <c r="G103" s="430"/>
      <c r="H103" s="430">
        <v>83044</v>
      </c>
      <c r="I103" s="176"/>
      <c r="J103" s="176"/>
      <c r="K103" s="786">
        <v>69409</v>
      </c>
      <c r="L103" s="35"/>
      <c r="M103" s="35"/>
    </row>
    <row r="104" spans="1:13" s="752" customFormat="1" ht="16.5" x14ac:dyDescent="0.25">
      <c r="A104" s="416" t="s">
        <v>709</v>
      </c>
      <c r="B104" s="791"/>
      <c r="C104" s="791"/>
      <c r="D104" s="764"/>
      <c r="E104" s="430">
        <v>36</v>
      </c>
      <c r="F104" s="430"/>
      <c r="G104" s="430"/>
      <c r="H104" s="430">
        <v>34</v>
      </c>
      <c r="I104" s="176"/>
      <c r="J104" s="176"/>
      <c r="K104" s="786">
        <v>35</v>
      </c>
      <c r="L104" s="35"/>
      <c r="M104" s="35"/>
    </row>
    <row r="105" spans="1:13" s="752" customFormat="1" ht="16.5" x14ac:dyDescent="0.25">
      <c r="A105" s="419" t="s">
        <v>711</v>
      </c>
      <c r="B105" s="791"/>
      <c r="C105" s="791"/>
      <c r="D105" s="764"/>
      <c r="E105" s="430">
        <v>1</v>
      </c>
      <c r="F105" s="430"/>
      <c r="G105" s="430"/>
      <c r="H105" s="430">
        <v>2</v>
      </c>
      <c r="I105" s="176"/>
      <c r="J105" s="176"/>
      <c r="K105" s="786">
        <v>0</v>
      </c>
      <c r="L105" s="35"/>
      <c r="M105" s="35"/>
    </row>
    <row r="106" spans="1:13" s="752" customFormat="1" ht="16.5" x14ac:dyDescent="0.25">
      <c r="A106" s="419" t="s">
        <v>712</v>
      </c>
      <c r="B106" s="791"/>
      <c r="C106" s="791"/>
      <c r="D106" s="764"/>
      <c r="E106" s="430">
        <v>35</v>
      </c>
      <c r="F106" s="430"/>
      <c r="G106" s="430"/>
      <c r="H106" s="430">
        <v>32</v>
      </c>
      <c r="I106" s="176"/>
      <c r="J106" s="176"/>
      <c r="K106" s="786">
        <v>35</v>
      </c>
      <c r="L106" s="35"/>
      <c r="M106" s="35"/>
    </row>
    <row r="107" spans="1:13" s="752" customFormat="1" ht="16.5" x14ac:dyDescent="0.25">
      <c r="A107" s="416" t="s">
        <v>713</v>
      </c>
      <c r="B107" s="791"/>
      <c r="C107" s="791"/>
      <c r="D107" s="764"/>
      <c r="E107" s="430">
        <v>15519</v>
      </c>
      <c r="F107" s="430"/>
      <c r="G107" s="430"/>
      <c r="H107" s="430">
        <v>15198</v>
      </c>
      <c r="I107" s="176"/>
      <c r="J107" s="176"/>
      <c r="K107" s="786">
        <v>14960</v>
      </c>
      <c r="L107" s="35"/>
      <c r="M107" s="35"/>
    </row>
    <row r="108" spans="1:13" s="752" customFormat="1" ht="16.5" x14ac:dyDescent="0.25">
      <c r="A108" s="788" t="s">
        <v>714</v>
      </c>
      <c r="B108" s="791"/>
      <c r="C108" s="791"/>
      <c r="D108" s="764"/>
      <c r="E108" s="430">
        <v>15519</v>
      </c>
      <c r="F108" s="430"/>
      <c r="G108" s="430"/>
      <c r="H108" s="430">
        <v>15198</v>
      </c>
      <c r="I108" s="176"/>
      <c r="J108" s="176"/>
      <c r="K108" s="786">
        <v>14960</v>
      </c>
      <c r="L108" s="35"/>
      <c r="M108" s="35"/>
    </row>
    <row r="109" spans="1:13" s="752" customFormat="1" ht="16.5" x14ac:dyDescent="0.25">
      <c r="A109" s="416" t="s">
        <v>740</v>
      </c>
      <c r="B109" s="791"/>
      <c r="C109" s="791"/>
      <c r="D109" s="764"/>
      <c r="E109" s="430">
        <v>214</v>
      </c>
      <c r="F109" s="430"/>
      <c r="G109" s="430"/>
      <c r="H109" s="430">
        <v>212</v>
      </c>
      <c r="I109" s="176"/>
      <c r="J109" s="176"/>
      <c r="K109" s="786">
        <v>204</v>
      </c>
      <c r="L109" s="35"/>
      <c r="M109" s="35"/>
    </row>
    <row r="110" spans="1:13" s="752" customFormat="1" ht="16.5" x14ac:dyDescent="0.25">
      <c r="A110" s="419" t="s">
        <v>717</v>
      </c>
      <c r="B110" s="791"/>
      <c r="C110" s="791"/>
      <c r="D110" s="764"/>
      <c r="E110" s="430">
        <v>214</v>
      </c>
      <c r="F110" s="430"/>
      <c r="G110" s="430"/>
      <c r="H110" s="430">
        <v>212</v>
      </c>
      <c r="I110" s="176"/>
      <c r="J110" s="176"/>
      <c r="K110" s="786">
        <v>204</v>
      </c>
      <c r="L110" s="35"/>
      <c r="M110" s="35"/>
    </row>
    <row r="111" spans="1:13" s="752" customFormat="1" ht="33" x14ac:dyDescent="0.25">
      <c r="A111" s="416" t="s">
        <v>719</v>
      </c>
      <c r="B111" s="791"/>
      <c r="C111" s="791"/>
      <c r="D111" s="764"/>
      <c r="E111" s="430">
        <v>59</v>
      </c>
      <c r="F111" s="430"/>
      <c r="G111" s="430"/>
      <c r="H111" s="430">
        <v>55</v>
      </c>
      <c r="I111" s="176"/>
      <c r="J111" s="176"/>
      <c r="K111" s="786">
        <v>59</v>
      </c>
      <c r="L111" s="35"/>
      <c r="M111" s="35"/>
    </row>
    <row r="112" spans="1:13" s="752" customFormat="1" ht="16.5" x14ac:dyDescent="0.25">
      <c r="A112" s="419" t="s">
        <v>720</v>
      </c>
      <c r="B112" s="791"/>
      <c r="C112" s="791"/>
      <c r="D112" s="764"/>
      <c r="E112" s="430">
        <v>59</v>
      </c>
      <c r="F112" s="430"/>
      <c r="G112" s="430"/>
      <c r="H112" s="430">
        <v>55</v>
      </c>
      <c r="I112" s="176"/>
      <c r="J112" s="176"/>
      <c r="K112" s="786">
        <v>59</v>
      </c>
      <c r="L112" s="35"/>
      <c r="M112" s="35"/>
    </row>
    <row r="113" spans="1:13" s="752" customFormat="1" ht="18.600000000000001" customHeight="1" x14ac:dyDescent="0.25">
      <c r="A113" s="163"/>
      <c r="B113" s="791"/>
      <c r="C113" s="791"/>
      <c r="D113" s="764"/>
      <c r="E113" s="766"/>
      <c r="F113" s="791"/>
      <c r="G113" s="764"/>
      <c r="H113" s="766"/>
      <c r="I113" s="791"/>
      <c r="J113" s="764"/>
      <c r="K113" s="767"/>
      <c r="M113" s="35"/>
    </row>
    <row r="114" spans="1:13" s="803" customFormat="1" ht="21" customHeight="1" thickBot="1" x14ac:dyDescent="0.3">
      <c r="A114" s="799" t="s">
        <v>618</v>
      </c>
      <c r="B114" s="800"/>
      <c r="C114" s="800"/>
      <c r="D114" s="800"/>
      <c r="E114" s="801">
        <v>21429825</v>
      </c>
      <c r="F114" s="800"/>
      <c r="G114" s="800"/>
      <c r="H114" s="801">
        <v>20384487</v>
      </c>
      <c r="I114" s="800"/>
      <c r="J114" s="800"/>
      <c r="K114" s="802">
        <v>21188420</v>
      </c>
      <c r="M114" s="35"/>
    </row>
    <row r="115" spans="1:13" ht="42.75" customHeight="1" x14ac:dyDescent="0.25">
      <c r="A115" s="1171" t="s">
        <v>886</v>
      </c>
      <c r="B115" s="1172"/>
      <c r="C115" s="1172"/>
      <c r="D115" s="1172"/>
      <c r="E115" s="1172"/>
      <c r="F115" s="1172"/>
      <c r="G115" s="1172"/>
      <c r="H115" s="1172"/>
      <c r="I115" s="1172"/>
      <c r="J115" s="1172"/>
      <c r="K115" s="1172"/>
    </row>
    <row r="116" spans="1:13" ht="16.149999999999999" customHeight="1" x14ac:dyDescent="0.25">
      <c r="A116" s="1160"/>
      <c r="B116" s="1161"/>
      <c r="C116" s="1161"/>
      <c r="D116" s="1161"/>
      <c r="E116" s="1161"/>
      <c r="F116" s="1161"/>
      <c r="G116" s="1161"/>
      <c r="H116" s="1161"/>
      <c r="I116" s="1161"/>
      <c r="J116" s="1161"/>
      <c r="K116" s="1161"/>
    </row>
    <row r="117" spans="1:13" ht="21" customHeight="1" x14ac:dyDescent="0.25">
      <c r="A117" s="1160"/>
      <c r="B117" s="1161"/>
      <c r="C117" s="1161"/>
      <c r="D117" s="1161"/>
      <c r="E117" s="1161"/>
      <c r="F117" s="1161"/>
      <c r="G117" s="1161"/>
      <c r="H117" s="1161"/>
      <c r="I117" s="1161"/>
      <c r="J117" s="1161"/>
      <c r="K117" s="1161"/>
    </row>
  </sheetData>
  <mergeCells count="8">
    <mergeCell ref="A116:K116"/>
    <mergeCell ref="A117:K117"/>
    <mergeCell ref="I4:K4"/>
    <mergeCell ref="A4:A5"/>
    <mergeCell ref="B4:B5"/>
    <mergeCell ref="C4:E4"/>
    <mergeCell ref="F4:H4"/>
    <mergeCell ref="A115:K115"/>
  </mergeCells>
  <phoneticPr fontId="15" type="noConversion"/>
  <printOptions horizontalCentered="1"/>
  <pageMargins left="0.78740157480314965" right="0.78740157480314965" top="0.70866141732283472" bottom="0.70866141732283472" header="0.35433070866141736" footer="0.31496062992125984"/>
  <pageSetup paperSize="9" firstPageNumber="40" pageOrder="overThenDown" orientation="portrait" blackAndWhite="1" useFirstPageNumber="1" r:id="rId1"/>
  <headerFooter alignWithMargins="0">
    <oddFooter>&amp;C&amp;"標楷體,標準"1-&amp;P</oddFooter>
  </headerFooter>
  <rowBreaks count="1" manualBreakCount="1">
    <brk id="79" max="10"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9"/>
  <sheetViews>
    <sheetView view="pageBreakPreview" zoomScale="75" zoomScaleNormal="75" workbookViewId="0">
      <selection activeCell="J40" sqref="J40"/>
    </sheetView>
  </sheetViews>
  <sheetFormatPr defaultColWidth="9" defaultRowHeight="15.75" x14ac:dyDescent="0.25"/>
  <cols>
    <col min="1" max="1" width="17.125" style="32" customWidth="1"/>
    <col min="2" max="2" width="16.875" style="32" customWidth="1"/>
    <col min="3" max="3" width="34" style="32" customWidth="1"/>
    <col min="4" max="4" width="16.875" style="32" customWidth="1"/>
    <col min="5" max="5" width="9.375" style="32" customWidth="1"/>
    <col min="6" max="7" width="8.875" style="32"/>
    <col min="8" max="8" width="17.5" style="32" customWidth="1"/>
    <col min="9" max="9" width="11.25" style="32" bestFit="1" customWidth="1"/>
    <col min="10" max="16384" width="9" style="32"/>
  </cols>
  <sheetData>
    <row r="1" spans="1:8" ht="21" customHeight="1" x14ac:dyDescent="0.3">
      <c r="A1" s="1173" t="s">
        <v>762</v>
      </c>
      <c r="B1" s="1173"/>
      <c r="C1" s="1173"/>
      <c r="D1" s="1173"/>
    </row>
    <row r="2" spans="1:8" ht="24.95" customHeight="1" x14ac:dyDescent="0.4">
      <c r="A2" s="959" t="s">
        <v>763</v>
      </c>
      <c r="B2" s="959"/>
      <c r="C2" s="959"/>
      <c r="D2" s="959"/>
    </row>
    <row r="3" spans="1:8" s="184" customFormat="1" ht="24.95" customHeight="1" thickBot="1" x14ac:dyDescent="0.3">
      <c r="A3" s="242"/>
      <c r="B3" s="51" t="s">
        <v>887</v>
      </c>
      <c r="C3" s="676"/>
      <c r="D3" s="232" t="s">
        <v>764</v>
      </c>
    </row>
    <row r="4" spans="1:8" s="490" customFormat="1" ht="30.6" customHeight="1" x14ac:dyDescent="0.25">
      <c r="A4" s="831" t="s">
        <v>765</v>
      </c>
      <c r="B4" s="832" t="s">
        <v>766</v>
      </c>
      <c r="C4" s="833" t="s">
        <v>767</v>
      </c>
      <c r="D4" s="834" t="s">
        <v>768</v>
      </c>
      <c r="E4" s="935"/>
    </row>
    <row r="5" spans="1:8" s="490" customFormat="1" ht="16.149999999999999" customHeight="1" x14ac:dyDescent="0.25">
      <c r="A5" s="835">
        <v>8724</v>
      </c>
      <c r="B5" s="815">
        <v>8211</v>
      </c>
      <c r="C5" s="438" t="s">
        <v>769</v>
      </c>
      <c r="D5" s="816">
        <v>8798</v>
      </c>
      <c r="E5" s="494"/>
      <c r="H5" s="836"/>
    </row>
    <row r="6" spans="1:8" ht="16.149999999999999" customHeight="1" x14ac:dyDescent="0.25">
      <c r="A6" s="835">
        <v>8724</v>
      </c>
      <c r="B6" s="815">
        <v>8211</v>
      </c>
      <c r="C6" s="837" t="s">
        <v>770</v>
      </c>
      <c r="D6" s="816">
        <v>8798</v>
      </c>
      <c r="E6" s="494"/>
      <c r="H6" s="677"/>
    </row>
    <row r="7" spans="1:8" ht="16.5" customHeight="1" x14ac:dyDescent="0.25">
      <c r="A7" s="835">
        <v>6981</v>
      </c>
      <c r="B7" s="815">
        <v>6667</v>
      </c>
      <c r="C7" s="838" t="s">
        <v>771</v>
      </c>
      <c r="D7" s="816">
        <v>7071</v>
      </c>
      <c r="E7" s="494"/>
      <c r="H7" s="677"/>
    </row>
    <row r="8" spans="1:8" ht="16.149999999999999" customHeight="1" x14ac:dyDescent="0.25">
      <c r="A8" s="835">
        <v>434</v>
      </c>
      <c r="B8" s="815">
        <v>291</v>
      </c>
      <c r="C8" s="839" t="s">
        <v>698</v>
      </c>
      <c r="D8" s="816">
        <v>381</v>
      </c>
      <c r="E8" s="494"/>
      <c r="H8" s="677"/>
    </row>
    <row r="9" spans="1:8" ht="16.149999999999999" customHeight="1" x14ac:dyDescent="0.25">
      <c r="A9" s="835">
        <v>70</v>
      </c>
      <c r="B9" s="815">
        <v>24</v>
      </c>
      <c r="C9" s="839" t="s">
        <v>772</v>
      </c>
      <c r="D9" s="816">
        <v>49</v>
      </c>
      <c r="E9" s="494"/>
      <c r="H9" s="677"/>
    </row>
    <row r="10" spans="1:8" ht="16.149999999999999" customHeight="1" x14ac:dyDescent="0.25">
      <c r="A10" s="835">
        <v>882</v>
      </c>
      <c r="B10" s="815">
        <v>922</v>
      </c>
      <c r="C10" s="839" t="s">
        <v>700</v>
      </c>
      <c r="D10" s="816">
        <v>947</v>
      </c>
      <c r="E10" s="494"/>
      <c r="H10" s="677"/>
    </row>
    <row r="11" spans="1:8" ht="16.149999999999999" customHeight="1" x14ac:dyDescent="0.25">
      <c r="A11" s="835">
        <v>6</v>
      </c>
      <c r="B11" s="815">
        <v>13</v>
      </c>
      <c r="C11" s="839" t="s">
        <v>773</v>
      </c>
      <c r="D11" s="816">
        <v>10</v>
      </c>
      <c r="E11" s="494"/>
      <c r="H11" s="677"/>
    </row>
    <row r="12" spans="1:8" s="752" customFormat="1" ht="16.149999999999999" customHeight="1" x14ac:dyDescent="0.25">
      <c r="A12" s="835">
        <v>1474</v>
      </c>
      <c r="B12" s="815">
        <v>1707</v>
      </c>
      <c r="C12" s="380" t="s">
        <v>703</v>
      </c>
      <c r="D12" s="816">
        <v>1548</v>
      </c>
      <c r="E12" s="494"/>
      <c r="H12" s="662"/>
    </row>
    <row r="13" spans="1:8" ht="16.149999999999999" customHeight="1" x14ac:dyDescent="0.25">
      <c r="A13" s="835">
        <v>4114</v>
      </c>
      <c r="B13" s="815">
        <v>3710</v>
      </c>
      <c r="C13" s="839" t="s">
        <v>704</v>
      </c>
      <c r="D13" s="816">
        <v>4136</v>
      </c>
      <c r="E13" s="494"/>
      <c r="H13" s="677"/>
    </row>
    <row r="14" spans="1:8" ht="16.149999999999999" customHeight="1" x14ac:dyDescent="0.25">
      <c r="A14" s="835">
        <v>1466</v>
      </c>
      <c r="B14" s="815">
        <v>1374</v>
      </c>
      <c r="C14" s="838" t="s">
        <v>774</v>
      </c>
      <c r="D14" s="816">
        <v>1492</v>
      </c>
      <c r="E14" s="494"/>
      <c r="H14" s="677"/>
    </row>
    <row r="15" spans="1:8" ht="16.149999999999999" customHeight="1" x14ac:dyDescent="0.25">
      <c r="A15" s="835">
        <v>1466</v>
      </c>
      <c r="B15" s="815">
        <v>1374</v>
      </c>
      <c r="C15" s="839" t="s">
        <v>707</v>
      </c>
      <c r="D15" s="816">
        <v>1492</v>
      </c>
      <c r="E15" s="494"/>
      <c r="H15" s="677"/>
    </row>
    <row r="16" spans="1:8" ht="16.149999999999999" customHeight="1" x14ac:dyDescent="0.25">
      <c r="A16" s="835">
        <v>145</v>
      </c>
      <c r="B16" s="815">
        <v>69</v>
      </c>
      <c r="C16" s="838" t="s">
        <v>709</v>
      </c>
      <c r="D16" s="816">
        <v>112</v>
      </c>
      <c r="E16" s="494"/>
      <c r="H16" s="677"/>
    </row>
    <row r="17" spans="1:8" ht="16.149999999999999" customHeight="1" x14ac:dyDescent="0.25">
      <c r="A17" s="835">
        <v>56</v>
      </c>
      <c r="B17" s="815">
        <v>57</v>
      </c>
      <c r="C17" s="839" t="s">
        <v>759</v>
      </c>
      <c r="D17" s="816">
        <v>59</v>
      </c>
      <c r="E17" s="494"/>
      <c r="H17" s="677"/>
    </row>
    <row r="18" spans="1:8" ht="16.149999999999999" customHeight="1" x14ac:dyDescent="0.25">
      <c r="A18" s="835">
        <v>89</v>
      </c>
      <c r="B18" s="815">
        <v>12</v>
      </c>
      <c r="C18" s="839" t="s">
        <v>710</v>
      </c>
      <c r="D18" s="816">
        <v>53</v>
      </c>
      <c r="E18" s="494"/>
      <c r="H18" s="677"/>
    </row>
    <row r="19" spans="1:8" ht="15" customHeight="1" x14ac:dyDescent="0.25">
      <c r="A19" s="835">
        <v>66</v>
      </c>
      <c r="B19" s="815">
        <v>48</v>
      </c>
      <c r="C19" s="838" t="s">
        <v>716</v>
      </c>
      <c r="D19" s="816">
        <v>60</v>
      </c>
      <c r="E19" s="494"/>
      <c r="H19" s="677"/>
    </row>
    <row r="20" spans="1:8" ht="16.149999999999999" customHeight="1" x14ac:dyDescent="0.25">
      <c r="A20" s="835">
        <v>65</v>
      </c>
      <c r="B20" s="815">
        <v>48</v>
      </c>
      <c r="C20" s="839" t="s">
        <v>717</v>
      </c>
      <c r="D20" s="816">
        <v>59</v>
      </c>
      <c r="E20" s="494"/>
      <c r="H20" s="677"/>
    </row>
    <row r="21" spans="1:8" ht="16.149999999999999" customHeight="1" x14ac:dyDescent="0.25">
      <c r="A21" s="835">
        <v>1</v>
      </c>
      <c r="B21" s="815">
        <v>0</v>
      </c>
      <c r="C21" s="839" t="s">
        <v>775</v>
      </c>
      <c r="D21" s="816">
        <v>1</v>
      </c>
      <c r="E21" s="494"/>
      <c r="H21" s="677"/>
    </row>
    <row r="22" spans="1:8" s="752" customFormat="1" ht="35.450000000000003" customHeight="1" x14ac:dyDescent="0.25">
      <c r="A22" s="840">
        <v>67</v>
      </c>
      <c r="B22" s="430">
        <v>53</v>
      </c>
      <c r="C22" s="841" t="s">
        <v>719</v>
      </c>
      <c r="D22" s="786">
        <v>63</v>
      </c>
      <c r="E22" s="494"/>
      <c r="H22" s="662"/>
    </row>
    <row r="23" spans="1:8" ht="16.149999999999999" customHeight="1" x14ac:dyDescent="0.25">
      <c r="A23" s="835">
        <v>67</v>
      </c>
      <c r="B23" s="815">
        <v>53</v>
      </c>
      <c r="C23" s="839" t="s">
        <v>720</v>
      </c>
      <c r="D23" s="816">
        <v>63</v>
      </c>
      <c r="E23" s="494"/>
      <c r="H23" s="677"/>
    </row>
    <row r="24" spans="1:8" ht="16.149999999999999" customHeight="1" x14ac:dyDescent="0.25">
      <c r="A24" s="825"/>
      <c r="B24" s="438"/>
      <c r="C24" s="842"/>
      <c r="D24" s="820"/>
      <c r="H24" s="677"/>
    </row>
    <row r="25" spans="1:8" ht="16.149999999999999" customHeight="1" x14ac:dyDescent="0.25">
      <c r="A25" s="825"/>
      <c r="B25" s="438"/>
      <c r="C25" s="842"/>
      <c r="D25" s="820"/>
      <c r="H25" s="677"/>
    </row>
    <row r="26" spans="1:8" ht="16.149999999999999" customHeight="1" x14ac:dyDescent="0.25">
      <c r="A26" s="825"/>
      <c r="B26" s="438"/>
      <c r="C26" s="842"/>
      <c r="D26" s="820"/>
      <c r="H26" s="677"/>
    </row>
    <row r="27" spans="1:8" ht="16.149999999999999" customHeight="1" x14ac:dyDescent="0.25">
      <c r="A27" s="825"/>
      <c r="B27" s="438"/>
      <c r="C27" s="842"/>
      <c r="D27" s="820"/>
      <c r="H27" s="677"/>
    </row>
    <row r="28" spans="1:8" ht="16.149999999999999" customHeight="1" x14ac:dyDescent="0.25">
      <c r="A28" s="825"/>
      <c r="B28" s="438"/>
      <c r="C28" s="842"/>
      <c r="D28" s="820"/>
      <c r="H28" s="677"/>
    </row>
    <row r="29" spans="1:8" ht="16.149999999999999" customHeight="1" x14ac:dyDescent="0.25">
      <c r="A29" s="825"/>
      <c r="B29" s="438"/>
      <c r="C29" s="842"/>
      <c r="D29" s="820"/>
      <c r="H29" s="677"/>
    </row>
    <row r="30" spans="1:8" ht="16.149999999999999" customHeight="1" x14ac:dyDescent="0.25">
      <c r="A30" s="825"/>
      <c r="B30" s="438"/>
      <c r="C30" s="842"/>
      <c r="D30" s="820"/>
      <c r="H30" s="677"/>
    </row>
    <row r="31" spans="1:8" ht="16.149999999999999" customHeight="1" x14ac:dyDescent="0.25">
      <c r="A31" s="825"/>
      <c r="B31" s="438"/>
      <c r="C31" s="842"/>
      <c r="D31" s="820"/>
      <c r="H31" s="677"/>
    </row>
    <row r="32" spans="1:8" ht="31.15" customHeight="1" x14ac:dyDescent="0.25">
      <c r="A32" s="825"/>
      <c r="B32" s="438"/>
      <c r="C32" s="842"/>
      <c r="D32" s="820"/>
      <c r="H32" s="677"/>
    </row>
    <row r="33" spans="1:8" ht="42.6" customHeight="1" x14ac:dyDescent="0.25">
      <c r="A33" s="825"/>
      <c r="B33" s="438"/>
      <c r="C33" s="842"/>
      <c r="D33" s="820"/>
      <c r="H33" s="677"/>
    </row>
    <row r="34" spans="1:8" ht="16.149999999999999" customHeight="1" x14ac:dyDescent="0.25">
      <c r="A34" s="825"/>
      <c r="B34" s="438"/>
      <c r="C34" s="842"/>
      <c r="D34" s="820"/>
      <c r="H34" s="677"/>
    </row>
    <row r="35" spans="1:8" ht="16.149999999999999" customHeight="1" x14ac:dyDescent="0.25">
      <c r="A35" s="825"/>
      <c r="B35" s="438"/>
      <c r="C35" s="842"/>
      <c r="D35" s="820"/>
      <c r="H35" s="677"/>
    </row>
    <row r="36" spans="1:8" ht="16.149999999999999" customHeight="1" x14ac:dyDescent="0.25">
      <c r="A36" s="825"/>
      <c r="B36" s="438"/>
      <c r="C36" s="842"/>
      <c r="D36" s="820"/>
      <c r="H36" s="677"/>
    </row>
    <row r="37" spans="1:8" ht="16.149999999999999" customHeight="1" x14ac:dyDescent="0.25">
      <c r="A37" s="825"/>
      <c r="B37" s="438"/>
      <c r="C37" s="842"/>
      <c r="D37" s="820"/>
      <c r="H37" s="677"/>
    </row>
    <row r="38" spans="1:8" ht="16.149999999999999" customHeight="1" x14ac:dyDescent="0.25">
      <c r="A38" s="825"/>
      <c r="B38" s="438"/>
      <c r="C38" s="842"/>
      <c r="D38" s="820"/>
      <c r="H38" s="677"/>
    </row>
    <row r="39" spans="1:8" ht="16.149999999999999" customHeight="1" x14ac:dyDescent="0.25">
      <c r="A39" s="825"/>
      <c r="B39" s="438"/>
      <c r="C39" s="842"/>
      <c r="D39" s="820"/>
      <c r="H39" s="677"/>
    </row>
    <row r="40" spans="1:8" ht="16.149999999999999" customHeight="1" x14ac:dyDescent="0.25">
      <c r="A40" s="825"/>
      <c r="B40" s="438"/>
      <c r="C40" s="842"/>
      <c r="D40" s="820"/>
      <c r="H40" s="677"/>
    </row>
    <row r="41" spans="1:8" ht="16.149999999999999" customHeight="1" thickBot="1" x14ac:dyDescent="0.3">
      <c r="A41" s="843">
        <v>8724</v>
      </c>
      <c r="B41" s="828">
        <v>8211</v>
      </c>
      <c r="C41" s="844" t="s">
        <v>618</v>
      </c>
      <c r="D41" s="829">
        <v>8798</v>
      </c>
      <c r="H41" s="677"/>
    </row>
    <row r="42" spans="1:8" x14ac:dyDescent="0.25">
      <c r="C42" s="804"/>
      <c r="D42" s="804"/>
      <c r="H42" s="677"/>
    </row>
    <row r="43" spans="1:8" x14ac:dyDescent="0.25">
      <c r="C43" s="804"/>
      <c r="D43" s="804"/>
      <c r="H43" s="677"/>
    </row>
    <row r="44" spans="1:8" x14ac:dyDescent="0.25">
      <c r="C44" s="804"/>
      <c r="D44" s="804"/>
      <c r="H44" s="677"/>
    </row>
    <row r="45" spans="1:8" x14ac:dyDescent="0.25">
      <c r="C45" s="804"/>
      <c r="D45" s="804"/>
      <c r="H45" s="677"/>
    </row>
    <row r="46" spans="1:8" x14ac:dyDescent="0.25">
      <c r="C46" s="804"/>
      <c r="D46" s="804"/>
      <c r="H46" s="677"/>
    </row>
    <row r="47" spans="1:8" x14ac:dyDescent="0.25">
      <c r="C47" s="804"/>
      <c r="D47" s="804"/>
      <c r="H47" s="677"/>
    </row>
    <row r="48" spans="1:8" x14ac:dyDescent="0.25">
      <c r="C48" s="804"/>
      <c r="D48" s="804"/>
      <c r="H48" s="677"/>
    </row>
    <row r="49" spans="3:8" x14ac:dyDescent="0.25">
      <c r="C49" s="804"/>
      <c r="D49" s="804"/>
      <c r="H49" s="677"/>
    </row>
    <row r="50" spans="3:8" x14ac:dyDescent="0.25">
      <c r="C50" s="804"/>
      <c r="D50" s="804"/>
      <c r="H50" s="677"/>
    </row>
    <row r="51" spans="3:8" x14ac:dyDescent="0.25">
      <c r="C51" s="804"/>
      <c r="D51" s="804"/>
      <c r="H51" s="677"/>
    </row>
    <row r="52" spans="3:8" x14ac:dyDescent="0.25">
      <c r="C52" s="804"/>
      <c r="D52" s="804"/>
      <c r="H52" s="677"/>
    </row>
    <row r="53" spans="3:8" x14ac:dyDescent="0.25">
      <c r="C53" s="804"/>
      <c r="D53" s="804"/>
      <c r="H53" s="677"/>
    </row>
    <row r="54" spans="3:8" x14ac:dyDescent="0.25">
      <c r="C54" s="804"/>
      <c r="D54" s="804"/>
      <c r="H54" s="677"/>
    </row>
    <row r="55" spans="3:8" x14ac:dyDescent="0.25">
      <c r="C55" s="804"/>
      <c r="D55" s="804"/>
      <c r="H55" s="677"/>
    </row>
    <row r="56" spans="3:8" x14ac:dyDescent="0.25">
      <c r="C56" s="804"/>
      <c r="D56" s="804"/>
      <c r="H56" s="677"/>
    </row>
    <row r="57" spans="3:8" x14ac:dyDescent="0.25">
      <c r="C57" s="804"/>
      <c r="D57" s="804"/>
      <c r="H57" s="677"/>
    </row>
    <row r="58" spans="3:8" x14ac:dyDescent="0.25">
      <c r="C58" s="804"/>
      <c r="D58" s="804"/>
      <c r="H58" s="677"/>
    </row>
    <row r="59" spans="3:8" x14ac:dyDescent="0.25">
      <c r="C59" s="804"/>
      <c r="D59" s="804"/>
      <c r="H59" s="677"/>
    </row>
    <row r="60" spans="3:8" x14ac:dyDescent="0.25">
      <c r="C60" s="804"/>
      <c r="D60" s="804"/>
      <c r="H60" s="677"/>
    </row>
    <row r="61" spans="3:8" x14ac:dyDescent="0.25">
      <c r="C61" s="804"/>
      <c r="D61" s="804"/>
      <c r="H61" s="677"/>
    </row>
    <row r="62" spans="3:8" x14ac:dyDescent="0.25">
      <c r="C62" s="804"/>
      <c r="D62" s="804"/>
      <c r="H62" s="677"/>
    </row>
    <row r="63" spans="3:8" x14ac:dyDescent="0.25">
      <c r="C63" s="804"/>
      <c r="D63" s="804"/>
      <c r="H63" s="677"/>
    </row>
    <row r="64" spans="3:8" x14ac:dyDescent="0.25">
      <c r="C64" s="804"/>
      <c r="D64" s="804"/>
      <c r="H64" s="677"/>
    </row>
    <row r="65" spans="3:8" x14ac:dyDescent="0.25">
      <c r="C65" s="804"/>
      <c r="D65" s="804"/>
      <c r="H65" s="677"/>
    </row>
    <row r="66" spans="3:8" x14ac:dyDescent="0.25">
      <c r="C66" s="804"/>
      <c r="D66" s="804"/>
      <c r="H66" s="677"/>
    </row>
    <row r="67" spans="3:8" x14ac:dyDescent="0.25">
      <c r="C67" s="804"/>
      <c r="D67" s="804"/>
      <c r="H67" s="677"/>
    </row>
    <row r="68" spans="3:8" x14ac:dyDescent="0.25">
      <c r="C68" s="804"/>
      <c r="D68" s="804"/>
      <c r="H68" s="677"/>
    </row>
    <row r="69" spans="3:8" x14ac:dyDescent="0.25">
      <c r="C69" s="804"/>
      <c r="D69" s="804"/>
      <c r="H69" s="677"/>
    </row>
    <row r="70" spans="3:8" x14ac:dyDescent="0.25">
      <c r="C70" s="804"/>
      <c r="D70" s="804"/>
      <c r="H70" s="677"/>
    </row>
    <row r="71" spans="3:8" x14ac:dyDescent="0.25">
      <c r="C71" s="804"/>
      <c r="D71" s="804"/>
      <c r="H71" s="677"/>
    </row>
    <row r="72" spans="3:8" x14ac:dyDescent="0.25">
      <c r="C72" s="804"/>
      <c r="D72" s="804"/>
      <c r="H72" s="677"/>
    </row>
    <row r="73" spans="3:8" x14ac:dyDescent="0.25">
      <c r="C73" s="804"/>
      <c r="D73" s="804"/>
      <c r="H73" s="677"/>
    </row>
    <row r="74" spans="3:8" x14ac:dyDescent="0.25">
      <c r="C74" s="804"/>
      <c r="D74" s="804"/>
      <c r="H74" s="677"/>
    </row>
    <row r="75" spans="3:8" x14ac:dyDescent="0.25">
      <c r="C75" s="804"/>
      <c r="D75" s="804"/>
      <c r="H75" s="677"/>
    </row>
    <row r="76" spans="3:8" x14ac:dyDescent="0.25">
      <c r="C76" s="804"/>
      <c r="D76" s="804"/>
      <c r="H76" s="677"/>
    </row>
    <row r="77" spans="3:8" x14ac:dyDescent="0.25">
      <c r="C77" s="804"/>
      <c r="D77" s="804"/>
      <c r="H77" s="677"/>
    </row>
    <row r="78" spans="3:8" x14ac:dyDescent="0.25">
      <c r="C78" s="804"/>
      <c r="D78" s="804"/>
      <c r="H78" s="677"/>
    </row>
    <row r="79" spans="3:8" x14ac:dyDescent="0.25">
      <c r="C79" s="804"/>
      <c r="D79" s="804"/>
      <c r="H79" s="677"/>
    </row>
    <row r="80" spans="3:8" x14ac:dyDescent="0.25">
      <c r="C80" s="804"/>
      <c r="D80" s="804"/>
      <c r="H80" s="677"/>
    </row>
    <row r="81" spans="3:8" x14ac:dyDescent="0.25">
      <c r="C81" s="804"/>
      <c r="D81" s="804"/>
      <c r="H81" s="677"/>
    </row>
    <row r="82" spans="3:8" x14ac:dyDescent="0.25">
      <c r="C82" s="804"/>
      <c r="D82" s="804"/>
      <c r="H82" s="677"/>
    </row>
    <row r="83" spans="3:8" x14ac:dyDescent="0.25">
      <c r="C83" s="804"/>
      <c r="D83" s="804"/>
      <c r="H83" s="677"/>
    </row>
    <row r="84" spans="3:8" x14ac:dyDescent="0.25">
      <c r="C84" s="804"/>
      <c r="D84" s="804"/>
      <c r="H84" s="677"/>
    </row>
    <row r="85" spans="3:8" x14ac:dyDescent="0.25">
      <c r="C85" s="804"/>
      <c r="D85" s="804"/>
      <c r="H85" s="677"/>
    </row>
    <row r="86" spans="3:8" x14ac:dyDescent="0.25">
      <c r="C86" s="804"/>
      <c r="D86" s="804"/>
      <c r="H86" s="677"/>
    </row>
    <row r="87" spans="3:8" x14ac:dyDescent="0.25">
      <c r="C87" s="804"/>
      <c r="D87" s="804"/>
      <c r="H87" s="677"/>
    </row>
    <row r="88" spans="3:8" x14ac:dyDescent="0.25">
      <c r="C88" s="804"/>
      <c r="D88" s="804"/>
      <c r="H88" s="677"/>
    </row>
    <row r="89" spans="3:8" x14ac:dyDescent="0.25">
      <c r="C89" s="804"/>
      <c r="D89" s="804"/>
      <c r="H89" s="677"/>
    </row>
    <row r="90" spans="3:8" x14ac:dyDescent="0.25">
      <c r="C90" s="804"/>
      <c r="D90" s="804"/>
      <c r="H90" s="677"/>
    </row>
    <row r="91" spans="3:8" x14ac:dyDescent="0.25">
      <c r="C91" s="804"/>
      <c r="D91" s="804"/>
      <c r="H91" s="677"/>
    </row>
    <row r="92" spans="3:8" x14ac:dyDescent="0.25">
      <c r="C92" s="804"/>
      <c r="D92" s="804"/>
      <c r="H92" s="677"/>
    </row>
    <row r="93" spans="3:8" x14ac:dyDescent="0.25">
      <c r="C93" s="804"/>
      <c r="D93" s="804"/>
      <c r="H93" s="677"/>
    </row>
    <row r="94" spans="3:8" x14ac:dyDescent="0.25">
      <c r="C94" s="804"/>
      <c r="D94" s="804"/>
      <c r="H94" s="677"/>
    </row>
    <row r="95" spans="3:8" x14ac:dyDescent="0.25">
      <c r="C95" s="804"/>
      <c r="D95" s="804"/>
      <c r="H95" s="677"/>
    </row>
    <row r="96" spans="3:8" x14ac:dyDescent="0.25">
      <c r="C96" s="804"/>
      <c r="D96" s="804"/>
      <c r="H96" s="677"/>
    </row>
    <row r="97" spans="3:8" x14ac:dyDescent="0.25">
      <c r="C97" s="804"/>
      <c r="D97" s="804"/>
      <c r="H97" s="677"/>
    </row>
    <row r="98" spans="3:8" x14ac:dyDescent="0.25">
      <c r="C98" s="804"/>
      <c r="D98" s="804"/>
      <c r="H98" s="677"/>
    </row>
    <row r="99" spans="3:8" x14ac:dyDescent="0.25">
      <c r="C99" s="804"/>
      <c r="D99" s="804"/>
      <c r="H99" s="677"/>
    </row>
    <row r="100" spans="3:8" x14ac:dyDescent="0.25">
      <c r="C100" s="804"/>
      <c r="D100" s="804"/>
      <c r="H100" s="677"/>
    </row>
    <row r="101" spans="3:8" x14ac:dyDescent="0.25">
      <c r="C101" s="804"/>
      <c r="D101" s="804"/>
      <c r="H101" s="677"/>
    </row>
    <row r="102" spans="3:8" x14ac:dyDescent="0.25">
      <c r="C102" s="804"/>
      <c r="D102" s="804"/>
      <c r="H102" s="677"/>
    </row>
    <row r="103" spans="3:8" x14ac:dyDescent="0.25">
      <c r="C103" s="804"/>
      <c r="D103" s="804"/>
      <c r="H103" s="677"/>
    </row>
    <row r="104" spans="3:8" x14ac:dyDescent="0.25">
      <c r="C104" s="804"/>
      <c r="D104" s="804"/>
      <c r="H104" s="677"/>
    </row>
    <row r="105" spans="3:8" x14ac:dyDescent="0.25">
      <c r="C105" s="804"/>
      <c r="D105" s="804"/>
      <c r="H105" s="677"/>
    </row>
    <row r="106" spans="3:8" x14ac:dyDescent="0.25">
      <c r="C106" s="804"/>
      <c r="D106" s="804"/>
      <c r="H106" s="677"/>
    </row>
    <row r="107" spans="3:8" x14ac:dyDescent="0.25">
      <c r="C107" s="804"/>
      <c r="D107" s="804"/>
      <c r="H107" s="677"/>
    </row>
    <row r="108" spans="3:8" x14ac:dyDescent="0.25">
      <c r="C108" s="804"/>
      <c r="D108" s="804"/>
      <c r="H108" s="677"/>
    </row>
    <row r="109" spans="3:8" x14ac:dyDescent="0.25">
      <c r="C109" s="804"/>
      <c r="D109" s="804"/>
      <c r="H109" s="677"/>
    </row>
    <row r="110" spans="3:8" x14ac:dyDescent="0.25">
      <c r="C110" s="804"/>
      <c r="D110" s="804"/>
      <c r="H110" s="677"/>
    </row>
    <row r="111" spans="3:8" x14ac:dyDescent="0.25">
      <c r="C111" s="804"/>
      <c r="D111" s="804"/>
      <c r="H111" s="677"/>
    </row>
    <row r="112" spans="3:8" x14ac:dyDescent="0.25">
      <c r="C112" s="804"/>
      <c r="D112" s="804"/>
      <c r="H112" s="677"/>
    </row>
    <row r="113" spans="3:8" x14ac:dyDescent="0.25">
      <c r="C113" s="804"/>
      <c r="D113" s="804"/>
      <c r="H113" s="677"/>
    </row>
    <row r="114" spans="3:8" x14ac:dyDescent="0.25">
      <c r="C114" s="804"/>
      <c r="D114" s="804"/>
      <c r="H114" s="677"/>
    </row>
    <row r="115" spans="3:8" x14ac:dyDescent="0.25">
      <c r="C115" s="804"/>
      <c r="D115" s="804"/>
      <c r="H115" s="677"/>
    </row>
    <row r="116" spans="3:8" x14ac:dyDescent="0.25">
      <c r="C116" s="804"/>
      <c r="D116" s="804"/>
      <c r="H116" s="677"/>
    </row>
    <row r="117" spans="3:8" x14ac:dyDescent="0.25">
      <c r="C117" s="804"/>
      <c r="D117" s="804"/>
      <c r="H117" s="677"/>
    </row>
    <row r="118" spans="3:8" x14ac:dyDescent="0.25">
      <c r="C118" s="804"/>
      <c r="D118" s="804"/>
      <c r="H118" s="677"/>
    </row>
    <row r="119" spans="3:8" x14ac:dyDescent="0.25">
      <c r="C119" s="804"/>
      <c r="D119" s="804"/>
      <c r="H119" s="677"/>
    </row>
    <row r="120" spans="3:8" x14ac:dyDescent="0.25">
      <c r="C120" s="804"/>
      <c r="D120" s="804"/>
      <c r="H120" s="677"/>
    </row>
    <row r="121" spans="3:8" x14ac:dyDescent="0.25">
      <c r="C121" s="804"/>
      <c r="D121" s="804"/>
      <c r="H121" s="677"/>
    </row>
    <row r="122" spans="3:8" x14ac:dyDescent="0.25">
      <c r="C122" s="804"/>
      <c r="D122" s="804"/>
      <c r="H122" s="677"/>
    </row>
    <row r="123" spans="3:8" x14ac:dyDescent="0.25">
      <c r="C123" s="804"/>
      <c r="D123" s="804"/>
      <c r="H123" s="677"/>
    </row>
    <row r="124" spans="3:8" x14ac:dyDescent="0.25">
      <c r="C124" s="804"/>
      <c r="D124" s="804"/>
      <c r="H124" s="677"/>
    </row>
    <row r="125" spans="3:8" x14ac:dyDescent="0.25">
      <c r="H125" s="677"/>
    </row>
    <row r="126" spans="3:8" x14ac:dyDescent="0.25">
      <c r="H126" s="677"/>
    </row>
    <row r="127" spans="3:8" x14ac:dyDescent="0.25">
      <c r="H127" s="677"/>
    </row>
    <row r="128" spans="3:8" x14ac:dyDescent="0.25">
      <c r="H128" s="677"/>
    </row>
    <row r="129" spans="8:8" x14ac:dyDescent="0.25">
      <c r="H129" s="677"/>
    </row>
    <row r="130" spans="8:8" x14ac:dyDescent="0.25">
      <c r="H130" s="677"/>
    </row>
    <row r="131" spans="8:8" x14ac:dyDescent="0.25">
      <c r="H131" s="677"/>
    </row>
    <row r="132" spans="8:8" x14ac:dyDescent="0.25">
      <c r="H132" s="677"/>
    </row>
    <row r="133" spans="8:8" x14ac:dyDescent="0.25">
      <c r="H133" s="677"/>
    </row>
    <row r="134" spans="8:8" x14ac:dyDescent="0.25">
      <c r="H134" s="677"/>
    </row>
    <row r="135" spans="8:8" x14ac:dyDescent="0.25">
      <c r="H135" s="677"/>
    </row>
    <row r="136" spans="8:8" x14ac:dyDescent="0.25">
      <c r="H136" s="677"/>
    </row>
    <row r="137" spans="8:8" x14ac:dyDescent="0.25">
      <c r="H137" s="677"/>
    </row>
    <row r="138" spans="8:8" x14ac:dyDescent="0.25">
      <c r="H138" s="677"/>
    </row>
    <row r="139" spans="8:8" x14ac:dyDescent="0.25">
      <c r="H139" s="677"/>
    </row>
    <row r="140" spans="8:8" x14ac:dyDescent="0.25">
      <c r="H140" s="677"/>
    </row>
    <row r="141" spans="8:8" x14ac:dyDescent="0.25">
      <c r="H141" s="677"/>
    </row>
    <row r="142" spans="8:8" x14ac:dyDescent="0.25">
      <c r="H142" s="677"/>
    </row>
    <row r="143" spans="8:8" x14ac:dyDescent="0.25">
      <c r="H143" s="677"/>
    </row>
    <row r="144" spans="8:8" x14ac:dyDescent="0.25">
      <c r="H144" s="677"/>
    </row>
    <row r="145" spans="8:8" x14ac:dyDescent="0.25">
      <c r="H145" s="677"/>
    </row>
    <row r="146" spans="8:8" x14ac:dyDescent="0.25">
      <c r="H146" s="677"/>
    </row>
    <row r="147" spans="8:8" x14ac:dyDescent="0.25">
      <c r="H147" s="677"/>
    </row>
    <row r="148" spans="8:8" x14ac:dyDescent="0.25">
      <c r="H148" s="677"/>
    </row>
    <row r="149" spans="8:8" x14ac:dyDescent="0.25">
      <c r="H149" s="677"/>
    </row>
    <row r="150" spans="8:8" x14ac:dyDescent="0.25">
      <c r="H150" s="677"/>
    </row>
    <row r="151" spans="8:8" x14ac:dyDescent="0.25">
      <c r="H151" s="677"/>
    </row>
    <row r="152" spans="8:8" x14ac:dyDescent="0.25">
      <c r="H152" s="677"/>
    </row>
    <row r="153" spans="8:8" x14ac:dyDescent="0.25">
      <c r="H153" s="677"/>
    </row>
    <row r="154" spans="8:8" x14ac:dyDescent="0.25">
      <c r="H154" s="677"/>
    </row>
    <row r="155" spans="8:8" x14ac:dyDescent="0.25">
      <c r="H155" s="677"/>
    </row>
    <row r="156" spans="8:8" x14ac:dyDescent="0.25">
      <c r="H156" s="677"/>
    </row>
    <row r="157" spans="8:8" x14ac:dyDescent="0.25">
      <c r="H157" s="677"/>
    </row>
    <row r="158" spans="8:8" x14ac:dyDescent="0.25">
      <c r="H158" s="677"/>
    </row>
    <row r="159" spans="8:8" x14ac:dyDescent="0.25">
      <c r="H159" s="677"/>
    </row>
    <row r="160" spans="8:8" x14ac:dyDescent="0.25">
      <c r="H160" s="677"/>
    </row>
    <row r="161" spans="8:8" x14ac:dyDescent="0.25">
      <c r="H161" s="677"/>
    </row>
    <row r="162" spans="8:8" x14ac:dyDescent="0.25">
      <c r="H162" s="677"/>
    </row>
    <row r="163" spans="8:8" x14ac:dyDescent="0.25">
      <c r="H163" s="677"/>
    </row>
    <row r="164" spans="8:8" x14ac:dyDescent="0.25">
      <c r="H164" s="677"/>
    </row>
    <row r="165" spans="8:8" x14ac:dyDescent="0.25">
      <c r="H165" s="677"/>
    </row>
    <row r="166" spans="8:8" x14ac:dyDescent="0.25">
      <c r="H166" s="677"/>
    </row>
    <row r="167" spans="8:8" x14ac:dyDescent="0.25">
      <c r="H167" s="677"/>
    </row>
    <row r="168" spans="8:8" x14ac:dyDescent="0.25">
      <c r="H168" s="677"/>
    </row>
    <row r="169" spans="8:8" x14ac:dyDescent="0.25">
      <c r="H169" s="677"/>
    </row>
    <row r="170" spans="8:8" x14ac:dyDescent="0.25">
      <c r="H170" s="677"/>
    </row>
    <row r="171" spans="8:8" x14ac:dyDescent="0.25">
      <c r="H171" s="677"/>
    </row>
    <row r="172" spans="8:8" x14ac:dyDescent="0.25">
      <c r="H172" s="677"/>
    </row>
    <row r="173" spans="8:8" x14ac:dyDescent="0.25">
      <c r="H173" s="677"/>
    </row>
    <row r="174" spans="8:8" x14ac:dyDescent="0.25">
      <c r="H174" s="677"/>
    </row>
    <row r="175" spans="8:8" x14ac:dyDescent="0.25">
      <c r="H175" s="677"/>
    </row>
    <row r="176" spans="8:8" x14ac:dyDescent="0.25">
      <c r="H176" s="677"/>
    </row>
    <row r="177" spans="8:8" x14ac:dyDescent="0.25">
      <c r="H177" s="677"/>
    </row>
    <row r="178" spans="8:8" x14ac:dyDescent="0.25">
      <c r="H178" s="677"/>
    </row>
    <row r="179" spans="8:8" x14ac:dyDescent="0.25">
      <c r="H179" s="677"/>
    </row>
    <row r="180" spans="8:8" x14ac:dyDescent="0.25">
      <c r="H180" s="677"/>
    </row>
    <row r="181" spans="8:8" x14ac:dyDescent="0.25">
      <c r="H181" s="677"/>
    </row>
    <row r="182" spans="8:8" x14ac:dyDescent="0.25">
      <c r="H182" s="677"/>
    </row>
    <row r="183" spans="8:8" x14ac:dyDescent="0.25">
      <c r="H183" s="677"/>
    </row>
    <row r="184" spans="8:8" x14ac:dyDescent="0.25">
      <c r="H184" s="677"/>
    </row>
    <row r="185" spans="8:8" x14ac:dyDescent="0.25">
      <c r="H185" s="677"/>
    </row>
    <row r="186" spans="8:8" x14ac:dyDescent="0.25">
      <c r="H186" s="677"/>
    </row>
    <row r="187" spans="8:8" x14ac:dyDescent="0.25">
      <c r="H187" s="677"/>
    </row>
    <row r="188" spans="8:8" x14ac:dyDescent="0.25">
      <c r="H188" s="677"/>
    </row>
    <row r="189" spans="8:8" x14ac:dyDescent="0.25">
      <c r="H189" s="677"/>
    </row>
    <row r="190" spans="8:8" x14ac:dyDescent="0.25">
      <c r="H190" s="677"/>
    </row>
    <row r="191" spans="8:8" x14ac:dyDescent="0.25">
      <c r="H191" s="677"/>
    </row>
    <row r="192" spans="8:8" x14ac:dyDescent="0.25">
      <c r="H192" s="677"/>
    </row>
    <row r="193" spans="8:8" x14ac:dyDescent="0.25">
      <c r="H193" s="677"/>
    </row>
    <row r="194" spans="8:8" x14ac:dyDescent="0.25">
      <c r="H194" s="677"/>
    </row>
    <row r="195" spans="8:8" x14ac:dyDescent="0.25">
      <c r="H195" s="677"/>
    </row>
    <row r="196" spans="8:8" x14ac:dyDescent="0.25">
      <c r="H196" s="677"/>
    </row>
    <row r="197" spans="8:8" x14ac:dyDescent="0.25">
      <c r="H197" s="677"/>
    </row>
    <row r="198" spans="8:8" x14ac:dyDescent="0.25">
      <c r="H198" s="677"/>
    </row>
    <row r="199" spans="8:8" x14ac:dyDescent="0.25">
      <c r="H199" s="677"/>
    </row>
    <row r="200" spans="8:8" x14ac:dyDescent="0.25">
      <c r="H200" s="677"/>
    </row>
    <row r="201" spans="8:8" x14ac:dyDescent="0.25">
      <c r="H201" s="677"/>
    </row>
    <row r="202" spans="8:8" x14ac:dyDescent="0.25">
      <c r="H202" s="677"/>
    </row>
    <row r="203" spans="8:8" x14ac:dyDescent="0.25">
      <c r="H203" s="677"/>
    </row>
    <row r="204" spans="8:8" x14ac:dyDescent="0.25">
      <c r="H204" s="677"/>
    </row>
    <row r="205" spans="8:8" x14ac:dyDescent="0.25">
      <c r="H205" s="677"/>
    </row>
    <row r="206" spans="8:8" x14ac:dyDescent="0.25">
      <c r="H206" s="677"/>
    </row>
    <row r="207" spans="8:8" x14ac:dyDescent="0.25">
      <c r="H207" s="677"/>
    </row>
    <row r="208" spans="8:8" x14ac:dyDescent="0.25">
      <c r="H208" s="677"/>
    </row>
    <row r="209" spans="8:8" x14ac:dyDescent="0.25">
      <c r="H209" s="677"/>
    </row>
    <row r="210" spans="8:8" x14ac:dyDescent="0.25">
      <c r="H210" s="677"/>
    </row>
    <row r="211" spans="8:8" x14ac:dyDescent="0.25">
      <c r="H211" s="677"/>
    </row>
    <row r="212" spans="8:8" x14ac:dyDescent="0.25">
      <c r="H212" s="677"/>
    </row>
    <row r="213" spans="8:8" x14ac:dyDescent="0.25">
      <c r="H213" s="677"/>
    </row>
    <row r="214" spans="8:8" x14ac:dyDescent="0.25">
      <c r="H214" s="677"/>
    </row>
    <row r="215" spans="8:8" x14ac:dyDescent="0.25">
      <c r="H215" s="677"/>
    </row>
    <row r="216" spans="8:8" x14ac:dyDescent="0.25">
      <c r="H216" s="677"/>
    </row>
    <row r="217" spans="8:8" x14ac:dyDescent="0.25">
      <c r="H217" s="677"/>
    </row>
    <row r="218" spans="8:8" x14ac:dyDescent="0.25">
      <c r="H218" s="677"/>
    </row>
    <row r="219" spans="8:8" x14ac:dyDescent="0.25">
      <c r="H219" s="677"/>
    </row>
    <row r="220" spans="8:8" x14ac:dyDescent="0.25">
      <c r="H220" s="677"/>
    </row>
    <row r="221" spans="8:8" x14ac:dyDescent="0.25">
      <c r="H221" s="677"/>
    </row>
    <row r="222" spans="8:8" x14ac:dyDescent="0.25">
      <c r="H222" s="677"/>
    </row>
    <row r="223" spans="8:8" x14ac:dyDescent="0.25">
      <c r="H223" s="677"/>
    </row>
    <row r="224" spans="8:8" x14ac:dyDescent="0.25">
      <c r="H224" s="677"/>
    </row>
    <row r="225" spans="8:8" x14ac:dyDescent="0.25">
      <c r="H225" s="677"/>
    </row>
    <row r="226" spans="8:8" x14ac:dyDescent="0.25">
      <c r="H226" s="677"/>
    </row>
    <row r="227" spans="8:8" x14ac:dyDescent="0.25">
      <c r="H227" s="677"/>
    </row>
    <row r="228" spans="8:8" x14ac:dyDescent="0.25">
      <c r="H228" s="677"/>
    </row>
    <row r="229" spans="8:8" x14ac:dyDescent="0.25">
      <c r="H229" s="677"/>
    </row>
    <row r="230" spans="8:8" x14ac:dyDescent="0.25">
      <c r="H230" s="677"/>
    </row>
    <row r="231" spans="8:8" x14ac:dyDescent="0.25">
      <c r="H231" s="677"/>
    </row>
    <row r="232" spans="8:8" x14ac:dyDescent="0.25">
      <c r="H232" s="677"/>
    </row>
    <row r="233" spans="8:8" x14ac:dyDescent="0.25">
      <c r="H233" s="677"/>
    </row>
    <row r="234" spans="8:8" x14ac:dyDescent="0.25">
      <c r="H234" s="677"/>
    </row>
    <row r="235" spans="8:8" x14ac:dyDescent="0.25">
      <c r="H235" s="677"/>
    </row>
    <row r="236" spans="8:8" x14ac:dyDescent="0.25">
      <c r="H236" s="677"/>
    </row>
    <row r="237" spans="8:8" x14ac:dyDescent="0.25">
      <c r="H237" s="677"/>
    </row>
    <row r="238" spans="8:8" x14ac:dyDescent="0.25">
      <c r="H238" s="677"/>
    </row>
    <row r="239" spans="8:8" x14ac:dyDescent="0.25">
      <c r="H239" s="677"/>
    </row>
    <row r="240" spans="8:8" x14ac:dyDescent="0.25">
      <c r="H240" s="677"/>
    </row>
    <row r="241" spans="8:8" x14ac:dyDescent="0.25">
      <c r="H241" s="677"/>
    </row>
    <row r="242" spans="8:8" x14ac:dyDescent="0.25">
      <c r="H242" s="677"/>
    </row>
    <row r="243" spans="8:8" x14ac:dyDescent="0.25">
      <c r="H243" s="677"/>
    </row>
    <row r="244" spans="8:8" x14ac:dyDescent="0.25">
      <c r="H244" s="677"/>
    </row>
    <row r="245" spans="8:8" x14ac:dyDescent="0.25">
      <c r="H245" s="677"/>
    </row>
    <row r="246" spans="8:8" x14ac:dyDescent="0.25">
      <c r="H246" s="677"/>
    </row>
    <row r="247" spans="8:8" x14ac:dyDescent="0.25">
      <c r="H247" s="677"/>
    </row>
    <row r="248" spans="8:8" x14ac:dyDescent="0.25">
      <c r="H248" s="677"/>
    </row>
    <row r="249" spans="8:8" x14ac:dyDescent="0.25">
      <c r="H249" s="677"/>
    </row>
    <row r="250" spans="8:8" x14ac:dyDescent="0.25">
      <c r="H250" s="677"/>
    </row>
    <row r="251" spans="8:8" x14ac:dyDescent="0.25">
      <c r="H251" s="677"/>
    </row>
    <row r="252" spans="8:8" x14ac:dyDescent="0.25">
      <c r="H252" s="677"/>
    </row>
    <row r="253" spans="8:8" x14ac:dyDescent="0.25">
      <c r="H253" s="677"/>
    </row>
    <row r="254" spans="8:8" x14ac:dyDescent="0.25">
      <c r="H254" s="677"/>
    </row>
    <row r="255" spans="8:8" x14ac:dyDescent="0.25">
      <c r="H255" s="677"/>
    </row>
    <row r="256" spans="8:8" x14ac:dyDescent="0.25">
      <c r="H256" s="677"/>
    </row>
    <row r="257" spans="8:8" x14ac:dyDescent="0.25">
      <c r="H257" s="677"/>
    </row>
    <row r="258" spans="8:8" x14ac:dyDescent="0.25">
      <c r="H258" s="677"/>
    </row>
    <row r="259" spans="8:8" x14ac:dyDescent="0.25">
      <c r="H259" s="677"/>
    </row>
    <row r="260" spans="8:8" x14ac:dyDescent="0.25">
      <c r="H260" s="677"/>
    </row>
    <row r="261" spans="8:8" x14ac:dyDescent="0.25">
      <c r="H261" s="677"/>
    </row>
    <row r="262" spans="8:8" x14ac:dyDescent="0.25">
      <c r="H262" s="677"/>
    </row>
    <row r="263" spans="8:8" x14ac:dyDescent="0.25">
      <c r="H263" s="677"/>
    </row>
    <row r="264" spans="8:8" x14ac:dyDescent="0.25">
      <c r="H264" s="677"/>
    </row>
    <row r="265" spans="8:8" x14ac:dyDescent="0.25">
      <c r="H265" s="677"/>
    </row>
    <row r="266" spans="8:8" x14ac:dyDescent="0.25">
      <c r="H266" s="677"/>
    </row>
    <row r="267" spans="8:8" x14ac:dyDescent="0.25">
      <c r="H267" s="677"/>
    </row>
    <row r="268" spans="8:8" x14ac:dyDescent="0.25">
      <c r="H268" s="677"/>
    </row>
    <row r="269" spans="8:8" x14ac:dyDescent="0.25">
      <c r="H269" s="677"/>
    </row>
    <row r="270" spans="8:8" x14ac:dyDescent="0.25">
      <c r="H270" s="677"/>
    </row>
    <row r="271" spans="8:8" x14ac:dyDescent="0.25">
      <c r="H271" s="677"/>
    </row>
    <row r="272" spans="8:8" x14ac:dyDescent="0.25">
      <c r="H272" s="677"/>
    </row>
    <row r="273" spans="8:8" x14ac:dyDescent="0.25">
      <c r="H273" s="677"/>
    </row>
    <row r="274" spans="8:8" x14ac:dyDescent="0.25">
      <c r="H274" s="677"/>
    </row>
    <row r="275" spans="8:8" x14ac:dyDescent="0.25">
      <c r="H275" s="677"/>
    </row>
    <row r="276" spans="8:8" x14ac:dyDescent="0.25">
      <c r="H276" s="677"/>
    </row>
    <row r="277" spans="8:8" x14ac:dyDescent="0.25">
      <c r="H277" s="677"/>
    </row>
    <row r="278" spans="8:8" x14ac:dyDescent="0.25">
      <c r="H278" s="677"/>
    </row>
    <row r="279" spans="8:8" x14ac:dyDescent="0.25">
      <c r="H279" s="677"/>
    </row>
    <row r="280" spans="8:8" x14ac:dyDescent="0.25">
      <c r="H280" s="677"/>
    </row>
    <row r="281" spans="8:8" x14ac:dyDescent="0.25">
      <c r="H281" s="677"/>
    </row>
    <row r="282" spans="8:8" x14ac:dyDescent="0.25">
      <c r="H282" s="677"/>
    </row>
    <row r="283" spans="8:8" x14ac:dyDescent="0.25">
      <c r="H283" s="677"/>
    </row>
    <row r="284" spans="8:8" x14ac:dyDescent="0.25">
      <c r="H284" s="677"/>
    </row>
    <row r="285" spans="8:8" x14ac:dyDescent="0.25">
      <c r="H285" s="677"/>
    </row>
    <row r="286" spans="8:8" x14ac:dyDescent="0.25">
      <c r="H286" s="677"/>
    </row>
    <row r="287" spans="8:8" x14ac:dyDescent="0.25">
      <c r="H287" s="677"/>
    </row>
    <row r="288" spans="8:8" x14ac:dyDescent="0.25">
      <c r="H288" s="677"/>
    </row>
    <row r="289" spans="8:8" x14ac:dyDescent="0.25">
      <c r="H289" s="677"/>
    </row>
    <row r="290" spans="8:8" x14ac:dyDescent="0.25">
      <c r="H290" s="677"/>
    </row>
    <row r="291" spans="8:8" x14ac:dyDescent="0.25">
      <c r="H291" s="677"/>
    </row>
    <row r="292" spans="8:8" x14ac:dyDescent="0.25">
      <c r="H292" s="677"/>
    </row>
    <row r="293" spans="8:8" x14ac:dyDescent="0.25">
      <c r="H293" s="677"/>
    </row>
    <row r="294" spans="8:8" x14ac:dyDescent="0.25">
      <c r="H294" s="677"/>
    </row>
    <row r="295" spans="8:8" x14ac:dyDescent="0.25">
      <c r="H295" s="677"/>
    </row>
    <row r="296" spans="8:8" x14ac:dyDescent="0.25">
      <c r="H296" s="677"/>
    </row>
    <row r="297" spans="8:8" x14ac:dyDescent="0.25">
      <c r="H297" s="677"/>
    </row>
    <row r="298" spans="8:8" x14ac:dyDescent="0.25">
      <c r="H298" s="677"/>
    </row>
    <row r="299" spans="8:8" x14ac:dyDescent="0.25">
      <c r="H299" s="677"/>
    </row>
    <row r="300" spans="8:8" x14ac:dyDescent="0.25">
      <c r="H300" s="677"/>
    </row>
    <row r="301" spans="8:8" x14ac:dyDescent="0.25">
      <c r="H301" s="677"/>
    </row>
    <row r="302" spans="8:8" x14ac:dyDescent="0.25">
      <c r="H302" s="677"/>
    </row>
    <row r="303" spans="8:8" x14ac:dyDescent="0.25">
      <c r="H303" s="677"/>
    </row>
    <row r="304" spans="8:8" x14ac:dyDescent="0.25">
      <c r="H304" s="677"/>
    </row>
    <row r="305" spans="8:8" x14ac:dyDescent="0.25">
      <c r="H305" s="677"/>
    </row>
    <row r="306" spans="8:8" x14ac:dyDescent="0.25">
      <c r="H306" s="677"/>
    </row>
    <row r="307" spans="8:8" x14ac:dyDescent="0.25">
      <c r="H307" s="677"/>
    </row>
    <row r="308" spans="8:8" x14ac:dyDescent="0.25">
      <c r="H308" s="677"/>
    </row>
    <row r="309" spans="8:8" x14ac:dyDescent="0.25">
      <c r="H309" s="677"/>
    </row>
    <row r="310" spans="8:8" x14ac:dyDescent="0.25">
      <c r="H310" s="677"/>
    </row>
    <row r="311" spans="8:8" x14ac:dyDescent="0.25">
      <c r="H311" s="677"/>
    </row>
    <row r="312" spans="8:8" x14ac:dyDescent="0.25">
      <c r="H312" s="677"/>
    </row>
    <row r="313" spans="8:8" x14ac:dyDescent="0.25">
      <c r="H313" s="677"/>
    </row>
    <row r="314" spans="8:8" x14ac:dyDescent="0.25">
      <c r="H314" s="677"/>
    </row>
    <row r="315" spans="8:8" x14ac:dyDescent="0.25">
      <c r="H315" s="677"/>
    </row>
    <row r="316" spans="8:8" x14ac:dyDescent="0.25">
      <c r="H316" s="677"/>
    </row>
    <row r="317" spans="8:8" x14ac:dyDescent="0.25">
      <c r="H317" s="677"/>
    </row>
    <row r="318" spans="8:8" x14ac:dyDescent="0.25">
      <c r="H318" s="677"/>
    </row>
    <row r="319" spans="8:8" x14ac:dyDescent="0.25">
      <c r="H319" s="677"/>
    </row>
    <row r="320" spans="8:8" x14ac:dyDescent="0.25">
      <c r="H320" s="677"/>
    </row>
    <row r="321" spans="8:8" x14ac:dyDescent="0.25">
      <c r="H321" s="677"/>
    </row>
    <row r="322" spans="8:8" x14ac:dyDescent="0.25">
      <c r="H322" s="677"/>
    </row>
    <row r="323" spans="8:8" x14ac:dyDescent="0.25">
      <c r="H323" s="677"/>
    </row>
    <row r="324" spans="8:8" x14ac:dyDescent="0.25">
      <c r="H324" s="677"/>
    </row>
    <row r="325" spans="8:8" x14ac:dyDescent="0.25">
      <c r="H325" s="677"/>
    </row>
    <row r="326" spans="8:8" x14ac:dyDescent="0.25">
      <c r="H326" s="677"/>
    </row>
    <row r="327" spans="8:8" x14ac:dyDescent="0.25">
      <c r="H327" s="677"/>
    </row>
    <row r="328" spans="8:8" x14ac:dyDescent="0.25">
      <c r="H328" s="677"/>
    </row>
    <row r="329" spans="8:8" x14ac:dyDescent="0.25">
      <c r="H329" s="677"/>
    </row>
    <row r="330" spans="8:8" x14ac:dyDescent="0.25">
      <c r="H330" s="677"/>
    </row>
    <row r="331" spans="8:8" x14ac:dyDescent="0.25">
      <c r="H331" s="677"/>
    </row>
    <row r="332" spans="8:8" x14ac:dyDescent="0.25">
      <c r="H332" s="677"/>
    </row>
    <row r="333" spans="8:8" x14ac:dyDescent="0.25">
      <c r="H333" s="677"/>
    </row>
    <row r="334" spans="8:8" x14ac:dyDescent="0.25">
      <c r="H334" s="677"/>
    </row>
    <row r="335" spans="8:8" x14ac:dyDescent="0.25">
      <c r="H335" s="677"/>
    </row>
    <row r="336" spans="8:8" x14ac:dyDescent="0.25">
      <c r="H336" s="677"/>
    </row>
    <row r="337" spans="8:8" x14ac:dyDescent="0.25">
      <c r="H337" s="677"/>
    </row>
    <row r="338" spans="8:8" x14ac:dyDescent="0.25">
      <c r="H338" s="677"/>
    </row>
    <row r="339" spans="8:8" x14ac:dyDescent="0.25">
      <c r="H339" s="677"/>
    </row>
  </sheetData>
  <mergeCells count="2">
    <mergeCell ref="A1:D1"/>
    <mergeCell ref="A2:D2"/>
  </mergeCells>
  <phoneticPr fontId="15" type="noConversion"/>
  <printOptions horizontalCentered="1"/>
  <pageMargins left="0.78740157480314965" right="0.78740157480314965" top="0.70866141732283472" bottom="0.70866141732283472" header="0.51181102362204722" footer="0.31496062992125984"/>
  <pageSetup paperSize="9" firstPageNumber="53" pageOrder="overThenDown" orientation="portrait" blackAndWhite="1" useFirstPageNumber="1" horizontalDpi="300" verticalDpi="300" r:id="rId1"/>
  <headerFooter alignWithMargins="0">
    <oddFooter>&amp;C&amp;"標楷體,標準"1-&amp;P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dimension ref="A1:E257"/>
  <sheetViews>
    <sheetView view="pageBreakPreview" topLeftCell="A4" zoomScale="85" zoomScaleNormal="100" zoomScaleSheetLayoutView="85" workbookViewId="0">
      <selection activeCell="J40" sqref="J40"/>
    </sheetView>
  </sheetViews>
  <sheetFormatPr defaultColWidth="9" defaultRowHeight="16.5" x14ac:dyDescent="0.25"/>
  <cols>
    <col min="1" max="2" width="17.375" style="92" customWidth="1"/>
    <col min="3" max="3" width="32.625" style="92" customWidth="1"/>
    <col min="4" max="4" width="17.375" style="92" customWidth="1"/>
    <col min="5" max="5" width="15.125" style="92" bestFit="1" customWidth="1"/>
    <col min="6" max="16384" width="9" style="92"/>
  </cols>
  <sheetData>
    <row r="1" spans="1:5" s="125" customFormat="1" ht="24.6" customHeight="1" x14ac:dyDescent="0.3">
      <c r="A1" s="43" t="s">
        <v>146</v>
      </c>
      <c r="B1" s="43"/>
      <c r="C1" s="43"/>
      <c r="D1" s="43"/>
    </row>
    <row r="2" spans="1:5" s="169" customFormat="1" ht="21" customHeight="1" x14ac:dyDescent="0.25">
      <c r="A2" s="131" t="s">
        <v>202</v>
      </c>
      <c r="B2" s="131"/>
      <c r="C2" s="131"/>
      <c r="D2" s="131"/>
    </row>
    <row r="3" spans="1:5" s="9" customFormat="1" ht="20.45" customHeight="1" thickBot="1" x14ac:dyDescent="0.3">
      <c r="A3" s="759" t="s">
        <v>888</v>
      </c>
      <c r="D3" s="280" t="s">
        <v>24</v>
      </c>
    </row>
    <row r="4" spans="1:5" s="9" customFormat="1" ht="21" customHeight="1" x14ac:dyDescent="0.25">
      <c r="A4" s="750" t="s">
        <v>442</v>
      </c>
      <c r="B4" s="749" t="s">
        <v>311</v>
      </c>
      <c r="C4" s="751" t="s">
        <v>209</v>
      </c>
      <c r="D4" s="756" t="s">
        <v>137</v>
      </c>
    </row>
    <row r="5" spans="1:5" s="9" customFormat="1" x14ac:dyDescent="0.25">
      <c r="A5" s="840">
        <v>1371165</v>
      </c>
      <c r="B5" s="430">
        <v>1373130</v>
      </c>
      <c r="C5" s="845" t="s">
        <v>118</v>
      </c>
      <c r="D5" s="849">
        <v>1399495</v>
      </c>
      <c r="E5" s="647"/>
    </row>
    <row r="6" spans="1:5" x14ac:dyDescent="0.25">
      <c r="A6" s="840">
        <v>1371165</v>
      </c>
      <c r="B6" s="430">
        <v>1373130</v>
      </c>
      <c r="C6" s="40" t="s">
        <v>455</v>
      </c>
      <c r="D6" s="849">
        <v>1399495</v>
      </c>
      <c r="E6" s="647"/>
    </row>
    <row r="7" spans="1:5" x14ac:dyDescent="0.25">
      <c r="A7" s="840">
        <v>669635</v>
      </c>
      <c r="B7" s="430">
        <v>677232</v>
      </c>
      <c r="C7" s="11" t="s">
        <v>8</v>
      </c>
      <c r="D7" s="786">
        <v>686244</v>
      </c>
      <c r="E7" s="647"/>
    </row>
    <row r="8" spans="1:5" x14ac:dyDescent="0.25">
      <c r="A8" s="840">
        <v>299343</v>
      </c>
      <c r="B8" s="430">
        <v>300036</v>
      </c>
      <c r="C8" s="12" t="s">
        <v>9</v>
      </c>
      <c r="D8" s="786">
        <v>301668</v>
      </c>
      <c r="E8" s="647"/>
    </row>
    <row r="9" spans="1:5" x14ac:dyDescent="0.25">
      <c r="A9" s="840">
        <v>1537</v>
      </c>
      <c r="B9" s="430">
        <v>900</v>
      </c>
      <c r="C9" s="12" t="s">
        <v>208</v>
      </c>
      <c r="D9" s="786">
        <v>900</v>
      </c>
      <c r="E9" s="647"/>
    </row>
    <row r="10" spans="1:5" x14ac:dyDescent="0.25">
      <c r="A10" s="840">
        <v>14050</v>
      </c>
      <c r="B10" s="430">
        <v>13236</v>
      </c>
      <c r="C10" s="12" t="s">
        <v>60</v>
      </c>
      <c r="D10" s="786">
        <v>13296</v>
      </c>
      <c r="E10" s="647"/>
    </row>
    <row r="11" spans="1:5" x14ac:dyDescent="0.25">
      <c r="A11" s="840">
        <v>278557</v>
      </c>
      <c r="B11" s="430">
        <v>282012</v>
      </c>
      <c r="C11" s="12" t="s">
        <v>23</v>
      </c>
      <c r="D11" s="786">
        <v>289152</v>
      </c>
      <c r="E11" s="647"/>
    </row>
    <row r="12" spans="1:5" x14ac:dyDescent="0.25">
      <c r="A12" s="840">
        <v>27847</v>
      </c>
      <c r="B12" s="430">
        <v>29916</v>
      </c>
      <c r="C12" s="12" t="s">
        <v>2</v>
      </c>
      <c r="D12" s="786">
        <v>29904</v>
      </c>
      <c r="E12" s="647"/>
    </row>
    <row r="13" spans="1:5" x14ac:dyDescent="0.25">
      <c r="A13" s="840">
        <v>0</v>
      </c>
      <c r="B13" s="430">
        <v>960</v>
      </c>
      <c r="C13" s="12" t="s">
        <v>3</v>
      </c>
      <c r="D13" s="786">
        <v>960</v>
      </c>
      <c r="E13" s="647"/>
    </row>
    <row r="14" spans="1:5" x14ac:dyDescent="0.25">
      <c r="A14" s="840">
        <v>48300</v>
      </c>
      <c r="B14" s="430">
        <v>50172</v>
      </c>
      <c r="C14" s="12" t="s">
        <v>12</v>
      </c>
      <c r="D14" s="786">
        <v>50364</v>
      </c>
      <c r="E14" s="647"/>
    </row>
    <row r="15" spans="1:5" x14ac:dyDescent="0.25">
      <c r="A15" s="840">
        <v>523535</v>
      </c>
      <c r="B15" s="430">
        <v>513481</v>
      </c>
      <c r="C15" s="11" t="s">
        <v>201</v>
      </c>
      <c r="D15" s="786">
        <v>527657</v>
      </c>
      <c r="E15" s="647"/>
    </row>
    <row r="16" spans="1:5" x14ac:dyDescent="0.25">
      <c r="A16" s="840">
        <v>23253</v>
      </c>
      <c r="B16" s="430">
        <v>23728</v>
      </c>
      <c r="C16" s="12" t="s">
        <v>13</v>
      </c>
      <c r="D16" s="786">
        <v>24195</v>
      </c>
      <c r="E16" s="647"/>
    </row>
    <row r="17" spans="1:5" x14ac:dyDescent="0.25">
      <c r="A17" s="840">
        <v>5912</v>
      </c>
      <c r="B17" s="430">
        <v>5584</v>
      </c>
      <c r="C17" s="12" t="s">
        <v>14</v>
      </c>
      <c r="D17" s="786">
        <v>5921</v>
      </c>
      <c r="E17" s="647"/>
    </row>
    <row r="18" spans="1:5" x14ac:dyDescent="0.25">
      <c r="A18" s="840">
        <v>1727</v>
      </c>
      <c r="B18" s="430">
        <v>919</v>
      </c>
      <c r="C18" s="12" t="s">
        <v>15</v>
      </c>
      <c r="D18" s="786">
        <v>1362</v>
      </c>
      <c r="E18" s="647"/>
    </row>
    <row r="19" spans="1:5" x14ac:dyDescent="0.25">
      <c r="A19" s="840">
        <v>4911</v>
      </c>
      <c r="B19" s="430">
        <v>5005</v>
      </c>
      <c r="C19" s="12" t="s">
        <v>95</v>
      </c>
      <c r="D19" s="786">
        <v>5070</v>
      </c>
      <c r="E19" s="647"/>
    </row>
    <row r="20" spans="1:5" x14ac:dyDescent="0.25">
      <c r="A20" s="840">
        <v>130831</v>
      </c>
      <c r="B20" s="430">
        <v>122833</v>
      </c>
      <c r="C20" s="12" t="s">
        <v>43</v>
      </c>
      <c r="D20" s="786">
        <v>130637</v>
      </c>
      <c r="E20" s="647"/>
    </row>
    <row r="21" spans="1:5" x14ac:dyDescent="0.25">
      <c r="A21" s="840">
        <v>2070</v>
      </c>
      <c r="B21" s="430">
        <v>1804</v>
      </c>
      <c r="C21" s="12" t="s">
        <v>117</v>
      </c>
      <c r="D21" s="786">
        <v>1995</v>
      </c>
      <c r="E21" s="647"/>
    </row>
    <row r="22" spans="1:5" s="123" customFormat="1" x14ac:dyDescent="0.25">
      <c r="A22" s="840">
        <v>320507</v>
      </c>
      <c r="B22" s="430">
        <v>326729</v>
      </c>
      <c r="C22" s="22" t="s">
        <v>163</v>
      </c>
      <c r="D22" s="786">
        <v>327628</v>
      </c>
      <c r="E22" s="647"/>
    </row>
    <row r="23" spans="1:5" x14ac:dyDescent="0.25">
      <c r="A23" s="840">
        <v>29146</v>
      </c>
      <c r="B23" s="430">
        <v>21701</v>
      </c>
      <c r="C23" s="12" t="s">
        <v>70</v>
      </c>
      <c r="D23" s="786">
        <v>25671</v>
      </c>
      <c r="E23" s="647"/>
    </row>
    <row r="24" spans="1:5" x14ac:dyDescent="0.25">
      <c r="A24" s="840">
        <v>5178</v>
      </c>
      <c r="B24" s="430">
        <v>5178</v>
      </c>
      <c r="C24" s="12" t="s">
        <v>29</v>
      </c>
      <c r="D24" s="786">
        <v>5178</v>
      </c>
      <c r="E24" s="647"/>
    </row>
    <row r="25" spans="1:5" x14ac:dyDescent="0.25">
      <c r="A25" s="840">
        <v>29224</v>
      </c>
      <c r="B25" s="430">
        <v>27838</v>
      </c>
      <c r="C25" s="11" t="s">
        <v>30</v>
      </c>
      <c r="D25" s="786">
        <v>29502</v>
      </c>
      <c r="E25" s="647"/>
    </row>
    <row r="26" spans="1:5" x14ac:dyDescent="0.25">
      <c r="A26" s="840">
        <v>4075</v>
      </c>
      <c r="B26" s="430">
        <v>3869</v>
      </c>
      <c r="C26" s="12" t="s">
        <v>270</v>
      </c>
      <c r="D26" s="786">
        <v>4091</v>
      </c>
      <c r="E26" s="647"/>
    </row>
    <row r="27" spans="1:5" x14ac:dyDescent="0.25">
      <c r="A27" s="840">
        <v>25149</v>
      </c>
      <c r="B27" s="430">
        <v>23969</v>
      </c>
      <c r="C27" s="12" t="s">
        <v>305</v>
      </c>
      <c r="D27" s="786">
        <v>25411</v>
      </c>
      <c r="E27" s="647"/>
    </row>
    <row r="28" spans="1:5" x14ac:dyDescent="0.25">
      <c r="A28" s="840">
        <v>5182</v>
      </c>
      <c r="B28" s="430">
        <v>5168</v>
      </c>
      <c r="C28" s="11" t="s">
        <v>100</v>
      </c>
      <c r="D28" s="786">
        <v>5329</v>
      </c>
      <c r="E28" s="647"/>
    </row>
    <row r="29" spans="1:5" x14ac:dyDescent="0.25">
      <c r="A29" s="840">
        <v>12</v>
      </c>
      <c r="B29" s="430">
        <v>31</v>
      </c>
      <c r="C29" s="12" t="s">
        <v>61</v>
      </c>
      <c r="D29" s="786">
        <v>22</v>
      </c>
      <c r="E29" s="647"/>
    </row>
    <row r="30" spans="1:5" x14ac:dyDescent="0.25">
      <c r="A30" s="840">
        <v>2577</v>
      </c>
      <c r="B30" s="430">
        <v>1903</v>
      </c>
      <c r="C30" s="12" t="s">
        <v>106</v>
      </c>
      <c r="D30" s="786">
        <v>2307</v>
      </c>
      <c r="E30" s="647"/>
    </row>
    <row r="31" spans="1:5" x14ac:dyDescent="0.25">
      <c r="A31" s="840">
        <v>23</v>
      </c>
      <c r="B31" s="430">
        <v>236</v>
      </c>
      <c r="C31" s="12" t="s">
        <v>34</v>
      </c>
      <c r="D31" s="786">
        <v>133</v>
      </c>
      <c r="E31" s="647"/>
    </row>
    <row r="32" spans="1:5" x14ac:dyDescent="0.25">
      <c r="A32" s="840">
        <v>216</v>
      </c>
      <c r="B32" s="430">
        <v>332</v>
      </c>
      <c r="C32" s="12" t="s">
        <v>127</v>
      </c>
      <c r="D32" s="786">
        <v>282</v>
      </c>
      <c r="E32" s="647"/>
    </row>
    <row r="33" spans="1:5" x14ac:dyDescent="0.25">
      <c r="A33" s="840">
        <v>2353</v>
      </c>
      <c r="B33" s="430">
        <v>2666</v>
      </c>
      <c r="C33" s="12" t="s">
        <v>76</v>
      </c>
      <c r="D33" s="786">
        <v>2585</v>
      </c>
      <c r="E33" s="647"/>
    </row>
    <row r="34" spans="1:5" x14ac:dyDescent="0.25">
      <c r="A34" s="840">
        <v>141425</v>
      </c>
      <c r="B34" s="846">
        <v>147816</v>
      </c>
      <c r="C34" s="11" t="s">
        <v>128</v>
      </c>
      <c r="D34" s="786">
        <v>148828</v>
      </c>
      <c r="E34" s="647"/>
    </row>
    <row r="35" spans="1:5" x14ac:dyDescent="0.25">
      <c r="A35" s="840">
        <v>115580</v>
      </c>
      <c r="B35" s="430">
        <v>122475</v>
      </c>
      <c r="C35" s="12" t="s">
        <v>382</v>
      </c>
      <c r="D35" s="786">
        <v>122468</v>
      </c>
      <c r="E35" s="647"/>
    </row>
    <row r="36" spans="1:5" x14ac:dyDescent="0.25">
      <c r="A36" s="840">
        <v>25845</v>
      </c>
      <c r="B36" s="430">
        <v>25341</v>
      </c>
      <c r="C36" s="12" t="s">
        <v>19</v>
      </c>
      <c r="D36" s="786">
        <v>26360</v>
      </c>
      <c r="E36" s="647"/>
    </row>
    <row r="37" spans="1:5" x14ac:dyDescent="0.25">
      <c r="A37" s="840">
        <v>1343</v>
      </c>
      <c r="B37" s="430">
        <v>805</v>
      </c>
      <c r="C37" s="11" t="s">
        <v>20</v>
      </c>
      <c r="D37" s="786">
        <v>1105</v>
      </c>
      <c r="E37" s="647"/>
    </row>
    <row r="38" spans="1:5" x14ac:dyDescent="0.25">
      <c r="A38" s="840">
        <v>274</v>
      </c>
      <c r="B38" s="430">
        <v>440</v>
      </c>
      <c r="C38" s="12" t="s">
        <v>54</v>
      </c>
      <c r="D38" s="786">
        <v>367</v>
      </c>
      <c r="E38" s="647"/>
    </row>
    <row r="39" spans="1:5" s="123" customFormat="1" x14ac:dyDescent="0.25">
      <c r="A39" s="840">
        <v>1068</v>
      </c>
      <c r="B39" s="430">
        <v>365</v>
      </c>
      <c r="C39" s="12" t="s">
        <v>55</v>
      </c>
      <c r="D39" s="786">
        <v>738</v>
      </c>
      <c r="E39" s="647"/>
    </row>
    <row r="40" spans="1:5" ht="36" customHeight="1" x14ac:dyDescent="0.25">
      <c r="A40" s="840">
        <v>822</v>
      </c>
      <c r="B40" s="430">
        <v>790</v>
      </c>
      <c r="C40" s="41" t="s">
        <v>56</v>
      </c>
      <c r="D40" s="786">
        <v>830</v>
      </c>
      <c r="E40" s="647"/>
    </row>
    <row r="41" spans="1:5" x14ac:dyDescent="0.25">
      <c r="A41" s="840">
        <v>794</v>
      </c>
      <c r="B41" s="430">
        <v>742</v>
      </c>
      <c r="C41" s="12" t="s">
        <v>31</v>
      </c>
      <c r="D41" s="786">
        <v>791</v>
      </c>
      <c r="E41" s="647"/>
    </row>
    <row r="42" spans="1:5" s="123" customFormat="1" x14ac:dyDescent="0.25">
      <c r="A42" s="840">
        <v>28</v>
      </c>
      <c r="B42" s="430">
        <v>40</v>
      </c>
      <c r="C42" s="12" t="s">
        <v>57</v>
      </c>
      <c r="D42" s="786">
        <v>35</v>
      </c>
      <c r="E42" s="647"/>
    </row>
    <row r="43" spans="1:5" x14ac:dyDescent="0.25">
      <c r="A43" s="840">
        <v>0</v>
      </c>
      <c r="B43" s="430">
        <v>8</v>
      </c>
      <c r="C43" s="12" t="s">
        <v>306</v>
      </c>
      <c r="D43" s="786">
        <v>4</v>
      </c>
      <c r="E43" s="647"/>
    </row>
    <row r="44" spans="1:5" x14ac:dyDescent="0.25">
      <c r="A44" s="840"/>
      <c r="B44" s="819"/>
      <c r="C44" s="12"/>
      <c r="D44" s="820"/>
    </row>
    <row r="45" spans="1:5" ht="17.25" thickBot="1" x14ac:dyDescent="0.3">
      <c r="A45" s="847">
        <v>1371165</v>
      </c>
      <c r="B45" s="848">
        <v>1373130</v>
      </c>
      <c r="C45" s="38" t="s">
        <v>136</v>
      </c>
      <c r="D45" s="850">
        <v>1399495</v>
      </c>
    </row>
    <row r="49" spans="2:2" x14ac:dyDescent="0.25">
      <c r="B49" s="9"/>
    </row>
    <row r="50" spans="2:2" x14ac:dyDescent="0.25">
      <c r="B50" s="9"/>
    </row>
    <row r="51" spans="2:2" x14ac:dyDescent="0.25">
      <c r="B51" s="9"/>
    </row>
    <row r="52" spans="2:2" x14ac:dyDescent="0.25">
      <c r="B52" s="9"/>
    </row>
    <row r="53" spans="2:2" x14ac:dyDescent="0.25">
      <c r="B53" s="9"/>
    </row>
    <row r="54" spans="2:2" x14ac:dyDescent="0.25">
      <c r="B54" s="9"/>
    </row>
    <row r="55" spans="2:2" x14ac:dyDescent="0.25">
      <c r="B55" s="9"/>
    </row>
    <row r="56" spans="2:2" x14ac:dyDescent="0.25">
      <c r="B56" s="9"/>
    </row>
    <row r="57" spans="2:2" x14ac:dyDescent="0.25">
      <c r="B57" s="9"/>
    </row>
    <row r="58" spans="2:2" x14ac:dyDescent="0.25">
      <c r="B58" s="9"/>
    </row>
    <row r="59" spans="2:2" x14ac:dyDescent="0.25">
      <c r="B59" s="9"/>
    </row>
    <row r="60" spans="2:2" x14ac:dyDescent="0.25">
      <c r="B60" s="9"/>
    </row>
    <row r="61" spans="2:2" x14ac:dyDescent="0.25">
      <c r="B61" s="9"/>
    </row>
    <row r="62" spans="2:2" x14ac:dyDescent="0.25">
      <c r="B62" s="9"/>
    </row>
    <row r="63" spans="2:2" x14ac:dyDescent="0.25">
      <c r="B63" s="9"/>
    </row>
    <row r="64" spans="2:2" x14ac:dyDescent="0.25">
      <c r="B64" s="9"/>
    </row>
    <row r="65" spans="2:2" x14ac:dyDescent="0.25">
      <c r="B65" s="9"/>
    </row>
    <row r="66" spans="2:2" x14ac:dyDescent="0.25">
      <c r="B66" s="9"/>
    </row>
    <row r="67" spans="2:2" x14ac:dyDescent="0.25">
      <c r="B67" s="9"/>
    </row>
    <row r="68" spans="2:2" x14ac:dyDescent="0.25">
      <c r="B68" s="9"/>
    </row>
    <row r="69" spans="2:2" x14ac:dyDescent="0.25">
      <c r="B69" s="9"/>
    </row>
    <row r="70" spans="2:2" x14ac:dyDescent="0.25">
      <c r="B70" s="9"/>
    </row>
    <row r="71" spans="2:2" x14ac:dyDescent="0.25">
      <c r="B71" s="9"/>
    </row>
    <row r="72" spans="2:2" x14ac:dyDescent="0.25">
      <c r="B72" s="9"/>
    </row>
    <row r="73" spans="2:2" x14ac:dyDescent="0.25">
      <c r="B73" s="9"/>
    </row>
    <row r="74" spans="2:2" x14ac:dyDescent="0.25">
      <c r="B74" s="9"/>
    </row>
    <row r="75" spans="2:2" x14ac:dyDescent="0.25">
      <c r="B75" s="9"/>
    </row>
    <row r="76" spans="2:2" x14ac:dyDescent="0.25">
      <c r="B76" s="9"/>
    </row>
    <row r="77" spans="2:2" x14ac:dyDescent="0.25">
      <c r="B77" s="9"/>
    </row>
    <row r="78" spans="2:2" x14ac:dyDescent="0.25">
      <c r="B78" s="9"/>
    </row>
    <row r="79" spans="2:2" x14ac:dyDescent="0.25">
      <c r="B79" s="9"/>
    </row>
    <row r="80" spans="2:2" x14ac:dyDescent="0.25">
      <c r="B80" s="9"/>
    </row>
    <row r="81" spans="2:2" x14ac:dyDescent="0.25">
      <c r="B81" s="9"/>
    </row>
    <row r="82" spans="2:2" x14ac:dyDescent="0.25">
      <c r="B82" s="9"/>
    </row>
    <row r="83" spans="2:2" x14ac:dyDescent="0.25">
      <c r="B83" s="9"/>
    </row>
    <row r="84" spans="2:2" x14ac:dyDescent="0.25">
      <c r="B84" s="9"/>
    </row>
    <row r="85" spans="2:2" x14ac:dyDescent="0.25">
      <c r="B85" s="9"/>
    </row>
    <row r="86" spans="2:2" x14ac:dyDescent="0.25">
      <c r="B86" s="9"/>
    </row>
    <row r="87" spans="2:2" x14ac:dyDescent="0.25">
      <c r="B87" s="9"/>
    </row>
    <row r="88" spans="2:2" x14ac:dyDescent="0.25">
      <c r="B88" s="9"/>
    </row>
    <row r="89" spans="2:2" x14ac:dyDescent="0.25">
      <c r="B89" s="9"/>
    </row>
    <row r="90" spans="2:2" x14ac:dyDescent="0.25">
      <c r="B90" s="9"/>
    </row>
    <row r="91" spans="2:2" x14ac:dyDescent="0.25">
      <c r="B91" s="9"/>
    </row>
    <row r="92" spans="2:2" x14ac:dyDescent="0.25">
      <c r="B92" s="9"/>
    </row>
    <row r="93" spans="2:2" x14ac:dyDescent="0.25">
      <c r="B93" s="9"/>
    </row>
    <row r="94" spans="2:2" x14ac:dyDescent="0.25">
      <c r="B94" s="9"/>
    </row>
    <row r="95" spans="2:2" x14ac:dyDescent="0.25">
      <c r="B95" s="9"/>
    </row>
    <row r="96" spans="2:2" x14ac:dyDescent="0.25">
      <c r="B96" s="9"/>
    </row>
    <row r="97" spans="2:2" x14ac:dyDescent="0.25">
      <c r="B97" s="9"/>
    </row>
    <row r="98" spans="2:2" x14ac:dyDescent="0.25">
      <c r="B98" s="9"/>
    </row>
    <row r="99" spans="2:2" x14ac:dyDescent="0.25">
      <c r="B99" s="9"/>
    </row>
    <row r="100" spans="2:2" x14ac:dyDescent="0.25">
      <c r="B100" s="9"/>
    </row>
    <row r="101" spans="2:2" x14ac:dyDescent="0.25">
      <c r="B101" s="9"/>
    </row>
    <row r="102" spans="2:2" x14ac:dyDescent="0.25">
      <c r="B102" s="9"/>
    </row>
    <row r="103" spans="2:2" x14ac:dyDescent="0.25">
      <c r="B103" s="9"/>
    </row>
    <row r="104" spans="2:2" x14ac:dyDescent="0.25">
      <c r="B104" s="9"/>
    </row>
    <row r="105" spans="2:2" x14ac:dyDescent="0.25">
      <c r="B105" s="9"/>
    </row>
    <row r="106" spans="2:2" x14ac:dyDescent="0.25">
      <c r="B106" s="9"/>
    </row>
    <row r="107" spans="2:2" x14ac:dyDescent="0.25">
      <c r="B107" s="9"/>
    </row>
    <row r="108" spans="2:2" x14ac:dyDescent="0.25">
      <c r="B108" s="9"/>
    </row>
    <row r="109" spans="2:2" x14ac:dyDescent="0.25">
      <c r="B109" s="9"/>
    </row>
    <row r="110" spans="2:2" x14ac:dyDescent="0.25">
      <c r="B110" s="9"/>
    </row>
    <row r="111" spans="2:2" x14ac:dyDescent="0.25">
      <c r="B111" s="9"/>
    </row>
    <row r="112" spans="2:2" x14ac:dyDescent="0.25">
      <c r="B112" s="9"/>
    </row>
    <row r="113" spans="2:2" x14ac:dyDescent="0.25">
      <c r="B113" s="9"/>
    </row>
    <row r="114" spans="2:2" x14ac:dyDescent="0.25">
      <c r="B114" s="9"/>
    </row>
    <row r="115" spans="2:2" x14ac:dyDescent="0.25">
      <c r="B115" s="9"/>
    </row>
    <row r="116" spans="2:2" x14ac:dyDescent="0.25">
      <c r="B116" s="9"/>
    </row>
    <row r="117" spans="2:2" x14ac:dyDescent="0.25">
      <c r="B117" s="9"/>
    </row>
    <row r="118" spans="2:2" x14ac:dyDescent="0.25">
      <c r="B118" s="9"/>
    </row>
    <row r="119" spans="2:2" x14ac:dyDescent="0.25">
      <c r="B119" s="9"/>
    </row>
    <row r="120" spans="2:2" x14ac:dyDescent="0.25">
      <c r="B120" s="9"/>
    </row>
    <row r="121" spans="2:2" x14ac:dyDescent="0.25">
      <c r="B121" s="9"/>
    </row>
    <row r="122" spans="2:2" x14ac:dyDescent="0.25">
      <c r="B122" s="9"/>
    </row>
    <row r="123" spans="2:2" x14ac:dyDescent="0.25">
      <c r="B123" s="9"/>
    </row>
    <row r="124" spans="2:2" x14ac:dyDescent="0.25">
      <c r="B124" s="9"/>
    </row>
    <row r="125" spans="2:2" x14ac:dyDescent="0.25">
      <c r="B125" s="9"/>
    </row>
    <row r="126" spans="2:2" x14ac:dyDescent="0.25">
      <c r="B126" s="9"/>
    </row>
    <row r="127" spans="2:2" x14ac:dyDescent="0.25">
      <c r="B127" s="9"/>
    </row>
    <row r="128" spans="2:2" x14ac:dyDescent="0.25">
      <c r="B128" s="9"/>
    </row>
    <row r="129" spans="2:2" x14ac:dyDescent="0.25">
      <c r="B129" s="9"/>
    </row>
    <row r="130" spans="2:2" x14ac:dyDescent="0.25">
      <c r="B130" s="9"/>
    </row>
    <row r="131" spans="2:2" x14ac:dyDescent="0.25">
      <c r="B131" s="9"/>
    </row>
    <row r="132" spans="2:2" x14ac:dyDescent="0.25">
      <c r="B132" s="9"/>
    </row>
    <row r="133" spans="2:2" x14ac:dyDescent="0.25">
      <c r="B133" s="9"/>
    </row>
    <row r="134" spans="2:2" x14ac:dyDescent="0.25">
      <c r="B134" s="9"/>
    </row>
    <row r="135" spans="2:2" x14ac:dyDescent="0.25">
      <c r="B135" s="9"/>
    </row>
    <row r="136" spans="2:2" x14ac:dyDescent="0.25">
      <c r="B136" s="9"/>
    </row>
    <row r="137" spans="2:2" x14ac:dyDescent="0.25">
      <c r="B137" s="9"/>
    </row>
    <row r="138" spans="2:2" x14ac:dyDescent="0.25">
      <c r="B138" s="9"/>
    </row>
    <row r="139" spans="2:2" x14ac:dyDescent="0.25">
      <c r="B139" s="9"/>
    </row>
    <row r="140" spans="2:2" x14ac:dyDescent="0.25">
      <c r="B140" s="9"/>
    </row>
    <row r="141" spans="2:2" x14ac:dyDescent="0.25">
      <c r="B141" s="9"/>
    </row>
    <row r="142" spans="2:2" x14ac:dyDescent="0.25">
      <c r="B142" s="9"/>
    </row>
    <row r="143" spans="2:2" x14ac:dyDescent="0.25">
      <c r="B143" s="9"/>
    </row>
    <row r="144" spans="2:2" x14ac:dyDescent="0.25">
      <c r="B144" s="9"/>
    </row>
    <row r="145" spans="2:2" x14ac:dyDescent="0.25">
      <c r="B145" s="9"/>
    </row>
    <row r="146" spans="2:2" x14ac:dyDescent="0.25">
      <c r="B146" s="9"/>
    </row>
    <row r="147" spans="2:2" x14ac:dyDescent="0.25">
      <c r="B147" s="9"/>
    </row>
    <row r="148" spans="2:2" x14ac:dyDescent="0.25">
      <c r="B148" s="9"/>
    </row>
    <row r="149" spans="2:2" x14ac:dyDescent="0.25">
      <c r="B149" s="9"/>
    </row>
    <row r="150" spans="2:2" x14ac:dyDescent="0.25">
      <c r="B150" s="9"/>
    </row>
    <row r="151" spans="2:2" x14ac:dyDescent="0.25">
      <c r="B151" s="9"/>
    </row>
    <row r="152" spans="2:2" x14ac:dyDescent="0.25">
      <c r="B152" s="9"/>
    </row>
    <row r="153" spans="2:2" x14ac:dyDescent="0.25">
      <c r="B153" s="9"/>
    </row>
    <row r="154" spans="2:2" x14ac:dyDescent="0.25">
      <c r="B154" s="9"/>
    </row>
    <row r="155" spans="2:2" x14ac:dyDescent="0.25">
      <c r="B155" s="9"/>
    </row>
    <row r="156" spans="2:2" x14ac:dyDescent="0.25">
      <c r="B156" s="9"/>
    </row>
    <row r="157" spans="2:2" x14ac:dyDescent="0.25">
      <c r="B157" s="9"/>
    </row>
    <row r="158" spans="2:2" x14ac:dyDescent="0.25">
      <c r="B158" s="9"/>
    </row>
    <row r="159" spans="2:2" x14ac:dyDescent="0.25">
      <c r="B159" s="9"/>
    </row>
    <row r="160" spans="2:2" x14ac:dyDescent="0.25">
      <c r="B160" s="9"/>
    </row>
    <row r="161" spans="2:2" x14ac:dyDescent="0.25">
      <c r="B161" s="9"/>
    </row>
    <row r="162" spans="2:2" x14ac:dyDescent="0.25">
      <c r="B162" s="9"/>
    </row>
    <row r="163" spans="2:2" x14ac:dyDescent="0.25">
      <c r="B163" s="9"/>
    </row>
    <row r="164" spans="2:2" x14ac:dyDescent="0.25">
      <c r="B164" s="9"/>
    </row>
    <row r="165" spans="2:2" x14ac:dyDescent="0.25">
      <c r="B165" s="9"/>
    </row>
    <row r="166" spans="2:2" x14ac:dyDescent="0.25">
      <c r="B166" s="9"/>
    </row>
    <row r="167" spans="2:2" x14ac:dyDescent="0.25">
      <c r="B167" s="9"/>
    </row>
    <row r="168" spans="2:2" x14ac:dyDescent="0.25">
      <c r="B168" s="9"/>
    </row>
    <row r="169" spans="2:2" x14ac:dyDescent="0.25">
      <c r="B169" s="9"/>
    </row>
    <row r="170" spans="2:2" x14ac:dyDescent="0.25">
      <c r="B170" s="9"/>
    </row>
    <row r="171" spans="2:2" x14ac:dyDescent="0.25">
      <c r="B171" s="9"/>
    </row>
    <row r="172" spans="2:2" x14ac:dyDescent="0.25">
      <c r="B172" s="9"/>
    </row>
    <row r="173" spans="2:2" x14ac:dyDescent="0.25">
      <c r="B173" s="9"/>
    </row>
    <row r="174" spans="2:2" x14ac:dyDescent="0.25">
      <c r="B174" s="9"/>
    </row>
    <row r="175" spans="2:2" x14ac:dyDescent="0.25">
      <c r="B175" s="9"/>
    </row>
    <row r="176" spans="2:2" x14ac:dyDescent="0.25">
      <c r="B176" s="9"/>
    </row>
    <row r="177" spans="2:2" x14ac:dyDescent="0.25">
      <c r="B177" s="9"/>
    </row>
    <row r="178" spans="2:2" x14ac:dyDescent="0.25">
      <c r="B178" s="9"/>
    </row>
    <row r="179" spans="2:2" x14ac:dyDescent="0.25">
      <c r="B179" s="9"/>
    </row>
    <row r="180" spans="2:2" x14ac:dyDescent="0.25">
      <c r="B180" s="9"/>
    </row>
    <row r="181" spans="2:2" x14ac:dyDescent="0.25">
      <c r="B181" s="9"/>
    </row>
    <row r="182" spans="2:2" x14ac:dyDescent="0.25">
      <c r="B182" s="9"/>
    </row>
    <row r="183" spans="2:2" x14ac:dyDescent="0.25">
      <c r="B183" s="9"/>
    </row>
    <row r="184" spans="2:2" x14ac:dyDescent="0.25">
      <c r="B184" s="9"/>
    </row>
    <row r="185" spans="2:2" x14ac:dyDescent="0.25">
      <c r="B185" s="9"/>
    </row>
    <row r="186" spans="2:2" x14ac:dyDescent="0.25">
      <c r="B186" s="9"/>
    </row>
    <row r="187" spans="2:2" x14ac:dyDescent="0.25">
      <c r="B187" s="9"/>
    </row>
    <row r="188" spans="2:2" x14ac:dyDescent="0.25">
      <c r="B188" s="9"/>
    </row>
    <row r="189" spans="2:2" x14ac:dyDescent="0.25">
      <c r="B189" s="9"/>
    </row>
    <row r="190" spans="2:2" x14ac:dyDescent="0.25">
      <c r="B190" s="9"/>
    </row>
    <row r="191" spans="2:2" x14ac:dyDescent="0.25">
      <c r="B191" s="9"/>
    </row>
    <row r="192" spans="2:2" x14ac:dyDescent="0.25">
      <c r="B192" s="9"/>
    </row>
    <row r="193" spans="2:2" x14ac:dyDescent="0.25">
      <c r="B193" s="9"/>
    </row>
    <row r="194" spans="2:2" x14ac:dyDescent="0.25">
      <c r="B194" s="9"/>
    </row>
    <row r="195" spans="2:2" x14ac:dyDescent="0.25">
      <c r="B195" s="9"/>
    </row>
    <row r="196" spans="2:2" x14ac:dyDescent="0.25">
      <c r="B196" s="9"/>
    </row>
    <row r="197" spans="2:2" x14ac:dyDescent="0.25">
      <c r="B197" s="9"/>
    </row>
    <row r="198" spans="2:2" x14ac:dyDescent="0.25">
      <c r="B198" s="9"/>
    </row>
    <row r="199" spans="2:2" x14ac:dyDescent="0.25">
      <c r="B199" s="9"/>
    </row>
    <row r="200" spans="2:2" x14ac:dyDescent="0.25">
      <c r="B200" s="9"/>
    </row>
    <row r="201" spans="2:2" x14ac:dyDescent="0.25">
      <c r="B201" s="9"/>
    </row>
    <row r="202" spans="2:2" x14ac:dyDescent="0.25">
      <c r="B202" s="9"/>
    </row>
    <row r="203" spans="2:2" x14ac:dyDescent="0.25">
      <c r="B203" s="9"/>
    </row>
    <row r="204" spans="2:2" x14ac:dyDescent="0.25">
      <c r="B204" s="9"/>
    </row>
    <row r="205" spans="2:2" x14ac:dyDescent="0.25">
      <c r="B205" s="9"/>
    </row>
    <row r="206" spans="2:2" x14ac:dyDescent="0.25">
      <c r="B206" s="9"/>
    </row>
    <row r="207" spans="2:2" x14ac:dyDescent="0.25">
      <c r="B207" s="9"/>
    </row>
    <row r="208" spans="2:2" x14ac:dyDescent="0.25">
      <c r="B208" s="9"/>
    </row>
    <row r="209" spans="2:2" x14ac:dyDescent="0.25">
      <c r="B209" s="9"/>
    </row>
    <row r="210" spans="2:2" x14ac:dyDescent="0.25">
      <c r="B210" s="9"/>
    </row>
    <row r="211" spans="2:2" x14ac:dyDescent="0.25">
      <c r="B211" s="9"/>
    </row>
    <row r="212" spans="2:2" x14ac:dyDescent="0.25">
      <c r="B212" s="9"/>
    </row>
    <row r="213" spans="2:2" x14ac:dyDescent="0.25">
      <c r="B213" s="9"/>
    </row>
    <row r="214" spans="2:2" x14ac:dyDescent="0.25">
      <c r="B214" s="9"/>
    </row>
    <row r="215" spans="2:2" x14ac:dyDescent="0.25">
      <c r="B215" s="9"/>
    </row>
    <row r="216" spans="2:2" x14ac:dyDescent="0.25">
      <c r="B216" s="9"/>
    </row>
    <row r="217" spans="2:2" x14ac:dyDescent="0.25">
      <c r="B217" s="9"/>
    </row>
    <row r="218" spans="2:2" x14ac:dyDescent="0.25">
      <c r="B218" s="9"/>
    </row>
    <row r="219" spans="2:2" x14ac:dyDescent="0.25">
      <c r="B219" s="9"/>
    </row>
    <row r="220" spans="2:2" x14ac:dyDescent="0.25">
      <c r="B220" s="9"/>
    </row>
    <row r="221" spans="2:2" x14ac:dyDescent="0.25">
      <c r="B221" s="9"/>
    </row>
    <row r="222" spans="2:2" x14ac:dyDescent="0.25">
      <c r="B222" s="9"/>
    </row>
    <row r="223" spans="2:2" x14ac:dyDescent="0.25">
      <c r="B223" s="9"/>
    </row>
    <row r="224" spans="2:2" x14ac:dyDescent="0.25">
      <c r="B224" s="9"/>
    </row>
    <row r="225" spans="2:2" x14ac:dyDescent="0.25">
      <c r="B225" s="9"/>
    </row>
    <row r="226" spans="2:2" x14ac:dyDescent="0.25">
      <c r="B226" s="9"/>
    </row>
    <row r="227" spans="2:2" x14ac:dyDescent="0.25">
      <c r="B227" s="9"/>
    </row>
    <row r="228" spans="2:2" x14ac:dyDescent="0.25">
      <c r="B228" s="9"/>
    </row>
    <row r="229" spans="2:2" x14ac:dyDescent="0.25">
      <c r="B229" s="9"/>
    </row>
    <row r="230" spans="2:2" x14ac:dyDescent="0.25">
      <c r="B230" s="9"/>
    </row>
    <row r="231" spans="2:2" x14ac:dyDescent="0.25">
      <c r="B231" s="9"/>
    </row>
    <row r="232" spans="2:2" x14ac:dyDescent="0.25">
      <c r="B232" s="9"/>
    </row>
    <row r="233" spans="2:2" x14ac:dyDescent="0.25">
      <c r="B233" s="9"/>
    </row>
    <row r="234" spans="2:2" x14ac:dyDescent="0.25">
      <c r="B234" s="9"/>
    </row>
    <row r="235" spans="2:2" x14ac:dyDescent="0.25">
      <c r="B235" s="9"/>
    </row>
    <row r="236" spans="2:2" x14ac:dyDescent="0.25">
      <c r="B236" s="9"/>
    </row>
    <row r="237" spans="2:2" x14ac:dyDescent="0.25">
      <c r="B237" s="9"/>
    </row>
    <row r="238" spans="2:2" x14ac:dyDescent="0.25">
      <c r="B238" s="9"/>
    </row>
    <row r="239" spans="2:2" x14ac:dyDescent="0.25">
      <c r="B239" s="9"/>
    </row>
    <row r="240" spans="2:2" x14ac:dyDescent="0.25">
      <c r="B240" s="9"/>
    </row>
    <row r="241" spans="2:2" x14ac:dyDescent="0.25">
      <c r="B241" s="9"/>
    </row>
    <row r="242" spans="2:2" x14ac:dyDescent="0.25">
      <c r="B242" s="9"/>
    </row>
    <row r="243" spans="2:2" x14ac:dyDescent="0.25">
      <c r="B243" s="9"/>
    </row>
    <row r="244" spans="2:2" x14ac:dyDescent="0.25">
      <c r="B244" s="9"/>
    </row>
    <row r="245" spans="2:2" x14ac:dyDescent="0.25">
      <c r="B245" s="9"/>
    </row>
    <row r="246" spans="2:2" x14ac:dyDescent="0.25">
      <c r="B246" s="9"/>
    </row>
    <row r="247" spans="2:2" x14ac:dyDescent="0.25">
      <c r="B247" s="9"/>
    </row>
    <row r="248" spans="2:2" x14ac:dyDescent="0.25">
      <c r="B248" s="9"/>
    </row>
    <row r="249" spans="2:2" x14ac:dyDescent="0.25">
      <c r="B249" s="9"/>
    </row>
    <row r="250" spans="2:2" x14ac:dyDescent="0.25">
      <c r="B250" s="9"/>
    </row>
    <row r="251" spans="2:2" x14ac:dyDescent="0.25">
      <c r="B251" s="9"/>
    </row>
    <row r="252" spans="2:2" x14ac:dyDescent="0.25">
      <c r="B252" s="9"/>
    </row>
    <row r="253" spans="2:2" x14ac:dyDescent="0.25">
      <c r="B253" s="9"/>
    </row>
    <row r="254" spans="2:2" x14ac:dyDescent="0.25">
      <c r="B254" s="9"/>
    </row>
    <row r="255" spans="2:2" x14ac:dyDescent="0.25">
      <c r="B255" s="9"/>
    </row>
    <row r="256" spans="2:2" x14ac:dyDescent="0.25">
      <c r="B256" s="9"/>
    </row>
    <row r="257" spans="2:2" x14ac:dyDescent="0.25">
      <c r="B257" s="9"/>
    </row>
  </sheetData>
  <phoneticPr fontId="3" type="noConversion"/>
  <printOptions horizontalCentered="1"/>
  <pageMargins left="0.78740157480314965" right="0.78740157480314965" top="0.47244094488188981" bottom="0.59055118110236227" header="0.31496062992125984" footer="0.27559055118110237"/>
  <pageSetup paperSize="9" firstPageNumber="55" orientation="portrait" blackAndWhite="1" useFirstPageNumber="1" r:id="rId1"/>
  <headerFooter alignWithMargins="0">
    <oddFooter>&amp;C&amp;"標楷體,標準"1-&amp;P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dimension ref="A1:E41"/>
  <sheetViews>
    <sheetView view="pageBreakPreview" zoomScale="75" zoomScaleNormal="100" workbookViewId="0">
      <selection activeCell="J40" sqref="J40"/>
    </sheetView>
  </sheetViews>
  <sheetFormatPr defaultColWidth="9" defaultRowHeight="16.5" x14ac:dyDescent="0.25"/>
  <cols>
    <col min="1" max="1" width="15.25" style="92" customWidth="1"/>
    <col min="2" max="2" width="15.5" style="125" customWidth="1"/>
    <col min="3" max="3" width="36.5" style="9" customWidth="1"/>
    <col min="4" max="4" width="17.5" style="92" customWidth="1"/>
    <col min="5" max="5" width="10" style="92" bestFit="1" customWidth="1"/>
    <col min="6" max="16384" width="9" style="92"/>
  </cols>
  <sheetData>
    <row r="1" spans="1:5" ht="23.45" customHeight="1" x14ac:dyDescent="0.3">
      <c r="A1" s="43" t="s">
        <v>146</v>
      </c>
      <c r="B1" s="43"/>
      <c r="C1" s="43"/>
      <c r="D1" s="43"/>
    </row>
    <row r="2" spans="1:5" ht="24.95" customHeight="1" x14ac:dyDescent="0.4">
      <c r="A2" s="246" t="s">
        <v>32</v>
      </c>
      <c r="B2" s="246"/>
      <c r="C2" s="246"/>
      <c r="D2" s="246"/>
    </row>
    <row r="3" spans="1:5" ht="21.75" customHeight="1" thickBot="1" x14ac:dyDescent="0.3">
      <c r="A3" s="760"/>
      <c r="B3" s="759"/>
      <c r="C3" s="285" t="s">
        <v>786</v>
      </c>
      <c r="D3" s="280" t="s">
        <v>133</v>
      </c>
    </row>
    <row r="4" spans="1:5" ht="24.95" customHeight="1" x14ac:dyDescent="0.25">
      <c r="A4" s="750" t="s">
        <v>442</v>
      </c>
      <c r="B4" s="754" t="s">
        <v>311</v>
      </c>
      <c r="C4" s="751" t="s">
        <v>209</v>
      </c>
      <c r="D4" s="756" t="s">
        <v>137</v>
      </c>
      <c r="E4" s="936"/>
    </row>
    <row r="5" spans="1:5" ht="16.5" customHeight="1" x14ac:dyDescent="0.25">
      <c r="A5" s="856">
        <v>339872</v>
      </c>
      <c r="B5" s="116">
        <v>297147</v>
      </c>
      <c r="C5" s="851" t="s">
        <v>480</v>
      </c>
      <c r="D5" s="787">
        <v>299602</v>
      </c>
      <c r="E5" s="122"/>
    </row>
    <row r="6" spans="1:5" ht="16.5" customHeight="1" x14ac:dyDescent="0.25">
      <c r="A6" s="856">
        <v>2</v>
      </c>
      <c r="B6" s="857">
        <v>0</v>
      </c>
      <c r="C6" s="851" t="s">
        <v>21</v>
      </c>
      <c r="D6" s="862">
        <v>0</v>
      </c>
      <c r="E6" s="122"/>
    </row>
    <row r="7" spans="1:5" ht="16.5" customHeight="1" x14ac:dyDescent="0.25">
      <c r="A7" s="856">
        <v>2</v>
      </c>
      <c r="B7" s="857">
        <v>0</v>
      </c>
      <c r="C7" s="852" t="s">
        <v>22</v>
      </c>
      <c r="D7" s="862">
        <v>0</v>
      </c>
      <c r="E7" s="122"/>
    </row>
    <row r="8" spans="1:5" ht="16.5" customHeight="1" x14ac:dyDescent="0.25">
      <c r="A8" s="856">
        <v>2</v>
      </c>
      <c r="B8" s="857">
        <v>0</v>
      </c>
      <c r="C8" s="853" t="s">
        <v>454</v>
      </c>
      <c r="D8" s="862">
        <v>0</v>
      </c>
      <c r="E8" s="122"/>
    </row>
    <row r="9" spans="1:5" ht="16.5" customHeight="1" x14ac:dyDescent="0.25">
      <c r="A9" s="856">
        <v>2</v>
      </c>
      <c r="B9" s="858">
        <v>0</v>
      </c>
      <c r="C9" s="854" t="s">
        <v>40</v>
      </c>
      <c r="D9" s="863">
        <v>0</v>
      </c>
      <c r="E9" s="122"/>
    </row>
    <row r="10" spans="1:5" ht="16.5" customHeight="1" x14ac:dyDescent="0.25">
      <c r="A10" s="856">
        <v>339871</v>
      </c>
      <c r="B10" s="116">
        <v>297147</v>
      </c>
      <c r="C10" s="40" t="s">
        <v>39</v>
      </c>
      <c r="D10" s="787">
        <v>299602</v>
      </c>
      <c r="E10" s="122"/>
    </row>
    <row r="11" spans="1:5" ht="16.5" customHeight="1" x14ac:dyDescent="0.25">
      <c r="A11" s="856">
        <v>339871</v>
      </c>
      <c r="B11" s="116">
        <v>297147</v>
      </c>
      <c r="C11" s="484" t="s">
        <v>445</v>
      </c>
      <c r="D11" s="787">
        <v>299602</v>
      </c>
      <c r="E11" s="122"/>
    </row>
    <row r="12" spans="1:5" ht="16.5" customHeight="1" x14ac:dyDescent="0.25">
      <c r="A12" s="856">
        <v>1125</v>
      </c>
      <c r="B12" s="460">
        <v>1668</v>
      </c>
      <c r="C12" s="12" t="s">
        <v>8</v>
      </c>
      <c r="D12" s="500">
        <v>1272</v>
      </c>
      <c r="E12" s="122"/>
    </row>
    <row r="13" spans="1:5" ht="16.5" customHeight="1" x14ac:dyDescent="0.25">
      <c r="A13" s="856">
        <v>1125</v>
      </c>
      <c r="B13" s="460">
        <v>1668</v>
      </c>
      <c r="C13" s="13" t="s">
        <v>129</v>
      </c>
      <c r="D13" s="500">
        <v>1272</v>
      </c>
      <c r="E13" s="122"/>
    </row>
    <row r="14" spans="1:5" ht="16.5" customHeight="1" x14ac:dyDescent="0.25">
      <c r="A14" s="856">
        <v>220478</v>
      </c>
      <c r="B14" s="116">
        <v>213505</v>
      </c>
      <c r="C14" s="12" t="s">
        <v>201</v>
      </c>
      <c r="D14" s="787">
        <v>220718</v>
      </c>
      <c r="E14" s="122"/>
    </row>
    <row r="15" spans="1:5" ht="16.5" customHeight="1" x14ac:dyDescent="0.25">
      <c r="A15" s="856">
        <v>2190</v>
      </c>
      <c r="B15" s="116">
        <v>2081</v>
      </c>
      <c r="C15" s="13" t="s">
        <v>13</v>
      </c>
      <c r="D15" s="787">
        <v>2139</v>
      </c>
      <c r="E15" s="122"/>
    </row>
    <row r="16" spans="1:5" ht="16.5" customHeight="1" x14ac:dyDescent="0.25">
      <c r="A16" s="856">
        <v>524</v>
      </c>
      <c r="B16" s="116">
        <v>742</v>
      </c>
      <c r="C16" s="13" t="s">
        <v>14</v>
      </c>
      <c r="D16" s="787">
        <v>634</v>
      </c>
      <c r="E16" s="122"/>
    </row>
    <row r="17" spans="1:5" ht="16.5" customHeight="1" x14ac:dyDescent="0.25">
      <c r="A17" s="856">
        <v>5072</v>
      </c>
      <c r="B17" s="116">
        <v>5576</v>
      </c>
      <c r="C17" s="13" t="s">
        <v>15</v>
      </c>
      <c r="D17" s="787">
        <v>5303</v>
      </c>
      <c r="E17" s="122"/>
    </row>
    <row r="18" spans="1:5" ht="16.5" customHeight="1" x14ac:dyDescent="0.25">
      <c r="A18" s="856">
        <v>2609</v>
      </c>
      <c r="B18" s="116">
        <v>2539</v>
      </c>
      <c r="C18" s="13" t="s">
        <v>95</v>
      </c>
      <c r="D18" s="787">
        <v>2577</v>
      </c>
      <c r="E18" s="122"/>
    </row>
    <row r="19" spans="1:5" ht="16.5" customHeight="1" x14ac:dyDescent="0.25">
      <c r="A19" s="856">
        <v>6764</v>
      </c>
      <c r="B19" s="116">
        <v>11614</v>
      </c>
      <c r="C19" s="13" t="s">
        <v>43</v>
      </c>
      <c r="D19" s="787">
        <v>8299</v>
      </c>
      <c r="E19" s="122"/>
    </row>
    <row r="20" spans="1:5" ht="16.5" customHeight="1" x14ac:dyDescent="0.25">
      <c r="A20" s="856">
        <v>393</v>
      </c>
      <c r="B20" s="116">
        <v>348</v>
      </c>
      <c r="C20" s="13" t="s">
        <v>117</v>
      </c>
      <c r="D20" s="787">
        <v>371</v>
      </c>
      <c r="E20" s="122"/>
    </row>
    <row r="21" spans="1:5" s="123" customFormat="1" ht="16.5" customHeight="1" x14ac:dyDescent="0.25">
      <c r="A21" s="856">
        <v>181554</v>
      </c>
      <c r="B21" s="116">
        <v>172104</v>
      </c>
      <c r="C21" s="23" t="s">
        <v>163</v>
      </c>
      <c r="D21" s="787">
        <v>181438</v>
      </c>
      <c r="E21" s="122"/>
    </row>
    <row r="22" spans="1:5" ht="16.5" customHeight="1" x14ac:dyDescent="0.25">
      <c r="A22" s="856">
        <v>21372</v>
      </c>
      <c r="B22" s="460">
        <v>18501</v>
      </c>
      <c r="C22" s="13" t="s">
        <v>70</v>
      </c>
      <c r="D22" s="787">
        <v>19957</v>
      </c>
      <c r="E22" s="122"/>
    </row>
    <row r="23" spans="1:5" ht="16.5" customHeight="1" x14ac:dyDescent="0.25">
      <c r="A23" s="856">
        <v>46321</v>
      </c>
      <c r="B23" s="116">
        <v>42820</v>
      </c>
      <c r="C23" s="12" t="s">
        <v>30</v>
      </c>
      <c r="D23" s="787">
        <v>43134</v>
      </c>
      <c r="E23" s="122"/>
    </row>
    <row r="24" spans="1:5" ht="16.5" customHeight="1" x14ac:dyDescent="0.25">
      <c r="A24" s="856">
        <v>46321</v>
      </c>
      <c r="B24" s="116">
        <v>42820</v>
      </c>
      <c r="C24" s="13" t="s">
        <v>305</v>
      </c>
      <c r="D24" s="787">
        <v>43134</v>
      </c>
      <c r="E24" s="122"/>
    </row>
    <row r="25" spans="1:5" ht="16.5" customHeight="1" x14ac:dyDescent="0.25">
      <c r="A25" s="856">
        <v>8265</v>
      </c>
      <c r="B25" s="116">
        <v>7767</v>
      </c>
      <c r="C25" s="12" t="s">
        <v>100</v>
      </c>
      <c r="D25" s="787">
        <v>8008</v>
      </c>
      <c r="E25" s="122"/>
    </row>
    <row r="26" spans="1:5" ht="16.5" customHeight="1" x14ac:dyDescent="0.25">
      <c r="A26" s="856">
        <v>3391</v>
      </c>
      <c r="B26" s="116">
        <v>3473</v>
      </c>
      <c r="C26" s="13" t="s">
        <v>481</v>
      </c>
      <c r="D26" s="787">
        <v>3435</v>
      </c>
      <c r="E26" s="122"/>
    </row>
    <row r="27" spans="1:5" ht="16.5" customHeight="1" x14ac:dyDescent="0.25">
      <c r="A27" s="856">
        <v>3870</v>
      </c>
      <c r="B27" s="116">
        <v>3845</v>
      </c>
      <c r="C27" s="119" t="s">
        <v>106</v>
      </c>
      <c r="D27" s="787">
        <v>3845</v>
      </c>
      <c r="E27" s="122"/>
    </row>
    <row r="28" spans="1:5" ht="16.5" customHeight="1" x14ac:dyDescent="0.25">
      <c r="A28" s="856">
        <v>1004</v>
      </c>
      <c r="B28" s="116">
        <v>408</v>
      </c>
      <c r="C28" s="13" t="s">
        <v>34</v>
      </c>
      <c r="D28" s="787">
        <v>707</v>
      </c>
      <c r="E28" s="122"/>
    </row>
    <row r="29" spans="1:5" ht="16.5" customHeight="1" x14ac:dyDescent="0.25">
      <c r="A29" s="856">
        <v>0</v>
      </c>
      <c r="B29" s="859">
        <v>41</v>
      </c>
      <c r="C29" s="855" t="s">
        <v>76</v>
      </c>
      <c r="D29" s="787">
        <v>21</v>
      </c>
      <c r="E29" s="122"/>
    </row>
    <row r="30" spans="1:5" ht="16.5" customHeight="1" x14ac:dyDescent="0.25">
      <c r="A30" s="856">
        <v>6711</v>
      </c>
      <c r="B30" s="116">
        <v>6548</v>
      </c>
      <c r="C30" s="12" t="s">
        <v>20</v>
      </c>
      <c r="D30" s="787">
        <v>6599</v>
      </c>
      <c r="E30" s="122"/>
    </row>
    <row r="31" spans="1:5" ht="16.5" customHeight="1" x14ac:dyDescent="0.25">
      <c r="A31" s="856">
        <v>606</v>
      </c>
      <c r="B31" s="460">
        <v>619</v>
      </c>
      <c r="C31" s="13" t="s">
        <v>4</v>
      </c>
      <c r="D31" s="787">
        <v>613</v>
      </c>
      <c r="E31" s="122"/>
    </row>
    <row r="32" spans="1:5" ht="16.5" customHeight="1" x14ac:dyDescent="0.25">
      <c r="A32" s="856">
        <v>5258</v>
      </c>
      <c r="B32" s="460">
        <v>5322</v>
      </c>
      <c r="C32" s="13" t="s">
        <v>5</v>
      </c>
      <c r="D32" s="787">
        <v>5258</v>
      </c>
      <c r="E32" s="122"/>
    </row>
    <row r="33" spans="1:5" ht="16.5" customHeight="1" x14ac:dyDescent="0.25">
      <c r="A33" s="856">
        <v>847</v>
      </c>
      <c r="B33" s="116">
        <v>607</v>
      </c>
      <c r="C33" s="13" t="s">
        <v>54</v>
      </c>
      <c r="D33" s="787">
        <v>728</v>
      </c>
      <c r="E33" s="122"/>
    </row>
    <row r="34" spans="1:5" s="123" customFormat="1" ht="32.25" customHeight="1" x14ac:dyDescent="0.25">
      <c r="A34" s="856">
        <v>901</v>
      </c>
      <c r="B34" s="116">
        <v>839</v>
      </c>
      <c r="C34" s="22" t="s">
        <v>56</v>
      </c>
      <c r="D34" s="787">
        <v>871</v>
      </c>
      <c r="E34" s="122"/>
    </row>
    <row r="35" spans="1:5" ht="16.5" customHeight="1" x14ac:dyDescent="0.25">
      <c r="A35" s="856">
        <v>901</v>
      </c>
      <c r="B35" s="116">
        <v>839</v>
      </c>
      <c r="C35" s="13" t="s">
        <v>31</v>
      </c>
      <c r="D35" s="787">
        <v>871</v>
      </c>
      <c r="E35" s="122"/>
    </row>
    <row r="36" spans="1:5" ht="16.5" customHeight="1" x14ac:dyDescent="0.25">
      <c r="A36" s="856">
        <v>823</v>
      </c>
      <c r="B36" s="116">
        <v>8000</v>
      </c>
      <c r="C36" s="12" t="s">
        <v>454</v>
      </c>
      <c r="D36" s="787">
        <v>3000</v>
      </c>
      <c r="E36" s="122"/>
    </row>
    <row r="37" spans="1:5" ht="16.5" customHeight="1" x14ac:dyDescent="0.25">
      <c r="A37" s="856">
        <v>823</v>
      </c>
      <c r="B37" s="116">
        <v>8000</v>
      </c>
      <c r="C37" s="13" t="s">
        <v>80</v>
      </c>
      <c r="D37" s="787">
        <v>3000</v>
      </c>
      <c r="E37" s="122"/>
    </row>
    <row r="38" spans="1:5" ht="16.5" customHeight="1" x14ac:dyDescent="0.25">
      <c r="A38" s="856">
        <v>55247</v>
      </c>
      <c r="B38" s="116">
        <v>16000</v>
      </c>
      <c r="C38" s="12" t="s">
        <v>98</v>
      </c>
      <c r="D38" s="787">
        <v>16000</v>
      </c>
      <c r="E38" s="122"/>
    </row>
    <row r="39" spans="1:5" ht="16.5" customHeight="1" x14ac:dyDescent="0.25">
      <c r="A39" s="856">
        <v>55247</v>
      </c>
      <c r="B39" s="116">
        <v>16000</v>
      </c>
      <c r="C39" s="13" t="s">
        <v>207</v>
      </c>
      <c r="D39" s="787">
        <v>16000</v>
      </c>
      <c r="E39" s="122"/>
    </row>
    <row r="40" spans="1:5" ht="16.5" customHeight="1" x14ac:dyDescent="0.25">
      <c r="A40" s="856"/>
      <c r="B40" s="116"/>
      <c r="C40" s="13"/>
      <c r="D40" s="787"/>
    </row>
    <row r="41" spans="1:5" s="39" customFormat="1" ht="17.25" thickBot="1" x14ac:dyDescent="0.3">
      <c r="A41" s="860">
        <v>339872</v>
      </c>
      <c r="B41" s="861">
        <v>297147</v>
      </c>
      <c r="C41" s="38" t="s">
        <v>136</v>
      </c>
      <c r="D41" s="864">
        <v>299602</v>
      </c>
    </row>
  </sheetData>
  <phoneticPr fontId="3" type="noConversion"/>
  <printOptions horizontalCentered="1"/>
  <pageMargins left="0.78740157480314965" right="0.78740157480314965" top="0.70866141732283472" bottom="0.70866141732283472" header="0.35433070866141736" footer="0.31496062992125984"/>
  <pageSetup paperSize="9" firstPageNumber="59" orientation="portrait" useFirstPageNumber="1" horizontalDpi="300" verticalDpi="300" r:id="rId1"/>
  <headerFooter alignWithMargins="0">
    <oddFooter>&amp;C&amp;"標楷體,標準"1-&amp;P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dimension ref="A1:I120"/>
  <sheetViews>
    <sheetView view="pageBreakPreview" topLeftCell="A70" zoomScale="75" zoomScaleNormal="75" zoomScaleSheetLayoutView="75" workbookViewId="0">
      <selection activeCell="J40" sqref="J40"/>
    </sheetView>
  </sheetViews>
  <sheetFormatPr defaultColWidth="9" defaultRowHeight="16.5" x14ac:dyDescent="0.25"/>
  <cols>
    <col min="1" max="1" width="15.625" style="30" customWidth="1"/>
    <col min="2" max="3" width="6.5" style="30" hidden="1" customWidth="1"/>
    <col min="4" max="4" width="24.375" style="30" customWidth="1"/>
    <col min="5" max="6" width="16.5" style="30" customWidth="1"/>
    <col min="7" max="7" width="13.125" style="30" customWidth="1"/>
    <col min="8" max="8" width="10.75" style="30" customWidth="1"/>
    <col min="9" max="9" width="14.75" style="30" bestFit="1" customWidth="1"/>
    <col min="10" max="16384" width="9" style="30"/>
  </cols>
  <sheetData>
    <row r="1" spans="1:9" s="168" customFormat="1" ht="19.5" x14ac:dyDescent="0.3">
      <c r="A1" s="43" t="s">
        <v>146</v>
      </c>
      <c r="B1" s="43"/>
      <c r="C1" s="43"/>
      <c r="D1" s="43"/>
      <c r="E1" s="43"/>
      <c r="F1" s="43"/>
      <c r="G1" s="43"/>
    </row>
    <row r="2" spans="1:9" s="168" customFormat="1" ht="22.15" customHeight="1" x14ac:dyDescent="0.25">
      <c r="A2" s="131" t="s">
        <v>211</v>
      </c>
      <c r="B2" s="131"/>
      <c r="C2" s="131"/>
      <c r="D2" s="131"/>
      <c r="E2" s="131"/>
      <c r="F2" s="131"/>
      <c r="G2" s="131"/>
    </row>
    <row r="3" spans="1:9" s="9" customFormat="1" ht="21" customHeight="1" thickBot="1" x14ac:dyDescent="0.3">
      <c r="A3" s="51" t="s">
        <v>889</v>
      </c>
      <c r="E3" s="54"/>
      <c r="F3" s="280"/>
      <c r="G3" s="280" t="s">
        <v>133</v>
      </c>
    </row>
    <row r="4" spans="1:9" s="49" customFormat="1" ht="25.15" customHeight="1" x14ac:dyDescent="0.25">
      <c r="A4" s="1119" t="s">
        <v>892</v>
      </c>
      <c r="B4" s="1130" t="s">
        <v>364</v>
      </c>
      <c r="C4" s="1130" t="s">
        <v>545</v>
      </c>
      <c r="D4" s="1130" t="s">
        <v>0</v>
      </c>
      <c r="E4" s="1176" t="s">
        <v>893</v>
      </c>
      <c r="F4" s="1176" t="s">
        <v>894</v>
      </c>
      <c r="G4" s="1128" t="s">
        <v>780</v>
      </c>
      <c r="H4" s="144"/>
    </row>
    <row r="5" spans="1:9" s="49" customFormat="1" ht="25.15" customHeight="1" x14ac:dyDescent="0.25">
      <c r="A5" s="1129"/>
      <c r="B5" s="1131"/>
      <c r="C5" s="1131"/>
      <c r="D5" s="1131"/>
      <c r="E5" s="1131"/>
      <c r="F5" s="1131"/>
      <c r="G5" s="1175"/>
      <c r="H5" s="144"/>
    </row>
    <row r="6" spans="1:9" s="33" customFormat="1" ht="17.850000000000001" customHeight="1" x14ac:dyDescent="0.25">
      <c r="A6" s="878">
        <v>58048169</v>
      </c>
      <c r="B6" s="868">
        <v>1</v>
      </c>
      <c r="C6" s="868">
        <v>1</v>
      </c>
      <c r="D6" s="869" t="s">
        <v>88</v>
      </c>
      <c r="E6" s="881">
        <v>59608009</v>
      </c>
      <c r="F6" s="881">
        <v>57154829</v>
      </c>
      <c r="G6" s="667">
        <v>2453180</v>
      </c>
      <c r="H6" s="145"/>
      <c r="I6" s="937"/>
    </row>
    <row r="7" spans="1:9" s="47" customFormat="1" ht="17.850000000000001" customHeight="1" x14ac:dyDescent="0.25">
      <c r="A7" s="666">
        <v>37896585</v>
      </c>
      <c r="B7" s="870">
        <v>11</v>
      </c>
      <c r="C7" s="870">
        <v>11</v>
      </c>
      <c r="D7" s="690" t="s">
        <v>89</v>
      </c>
      <c r="E7" s="664">
        <v>39027305</v>
      </c>
      <c r="F7" s="664">
        <v>37785434</v>
      </c>
      <c r="G7" s="667">
        <v>1241871</v>
      </c>
      <c r="H7" s="145"/>
      <c r="I7" s="937"/>
    </row>
    <row r="8" spans="1:9" s="47" customFormat="1" ht="17.850000000000001" customHeight="1" x14ac:dyDescent="0.25">
      <c r="A8" s="666">
        <v>4566731</v>
      </c>
      <c r="B8" s="870">
        <v>111</v>
      </c>
      <c r="C8" s="870">
        <v>1101</v>
      </c>
      <c r="D8" s="41" t="s">
        <v>85</v>
      </c>
      <c r="E8" s="664">
        <v>6729006</v>
      </c>
      <c r="F8" s="664">
        <v>5564408</v>
      </c>
      <c r="G8" s="667">
        <v>1164598</v>
      </c>
      <c r="H8" s="145"/>
      <c r="I8" s="937"/>
    </row>
    <row r="9" spans="1:9" s="47" customFormat="1" ht="17.850000000000001" customHeight="1" x14ac:dyDescent="0.25">
      <c r="A9" s="666">
        <v>28990000</v>
      </c>
      <c r="B9" s="870"/>
      <c r="C9" s="481">
        <v>1102</v>
      </c>
      <c r="D9" s="41" t="s">
        <v>383</v>
      </c>
      <c r="E9" s="664">
        <v>28990000</v>
      </c>
      <c r="F9" s="664">
        <v>28990000</v>
      </c>
      <c r="G9" s="667">
        <v>0</v>
      </c>
      <c r="H9" s="145"/>
      <c r="I9" s="937"/>
    </row>
    <row r="10" spans="1:9" s="47" customFormat="1" ht="17.850000000000001" customHeight="1" x14ac:dyDescent="0.25">
      <c r="A10" s="666">
        <v>3072244</v>
      </c>
      <c r="B10" s="870">
        <v>113</v>
      </c>
      <c r="C10" s="870">
        <v>1103</v>
      </c>
      <c r="D10" s="41" t="s">
        <v>107</v>
      </c>
      <c r="E10" s="664">
        <v>2041691</v>
      </c>
      <c r="F10" s="664">
        <v>1973418</v>
      </c>
      <c r="G10" s="667">
        <v>68273</v>
      </c>
      <c r="H10" s="145"/>
      <c r="I10" s="937"/>
    </row>
    <row r="11" spans="1:9" s="47" customFormat="1" ht="17.850000000000001" customHeight="1" x14ac:dyDescent="0.25">
      <c r="A11" s="666">
        <v>784247</v>
      </c>
      <c r="B11" s="870">
        <v>114</v>
      </c>
      <c r="C11" s="870">
        <v>1104</v>
      </c>
      <c r="D11" s="41" t="s">
        <v>108</v>
      </c>
      <c r="E11" s="664">
        <v>784247</v>
      </c>
      <c r="F11" s="664">
        <v>784247</v>
      </c>
      <c r="G11" s="667">
        <v>0</v>
      </c>
      <c r="H11" s="145"/>
      <c r="I11" s="937"/>
    </row>
    <row r="12" spans="1:9" s="47" customFormat="1" ht="17.850000000000001" customHeight="1" x14ac:dyDescent="0.25">
      <c r="A12" s="666">
        <v>366693</v>
      </c>
      <c r="B12" s="870">
        <v>115</v>
      </c>
      <c r="C12" s="870">
        <v>1107</v>
      </c>
      <c r="D12" s="41" t="s">
        <v>142</v>
      </c>
      <c r="E12" s="664">
        <v>366693</v>
      </c>
      <c r="F12" s="664">
        <v>366693</v>
      </c>
      <c r="G12" s="667">
        <v>0</v>
      </c>
      <c r="H12" s="145"/>
      <c r="I12" s="937"/>
    </row>
    <row r="13" spans="1:9" s="47" customFormat="1" ht="17.850000000000001" customHeight="1" x14ac:dyDescent="0.25">
      <c r="A13" s="666">
        <v>116670</v>
      </c>
      <c r="B13" s="870">
        <v>116</v>
      </c>
      <c r="C13" s="870">
        <v>1108</v>
      </c>
      <c r="D13" s="41" t="s">
        <v>109</v>
      </c>
      <c r="E13" s="664">
        <v>115668</v>
      </c>
      <c r="F13" s="664">
        <v>106668</v>
      </c>
      <c r="G13" s="667">
        <v>9000</v>
      </c>
      <c r="H13" s="145"/>
      <c r="I13" s="937"/>
    </row>
    <row r="14" spans="1:9" s="47" customFormat="1" ht="33" x14ac:dyDescent="0.25">
      <c r="A14" s="666">
        <v>1513831</v>
      </c>
      <c r="B14" s="870">
        <v>12</v>
      </c>
      <c r="C14" s="870">
        <v>12</v>
      </c>
      <c r="D14" s="690" t="s">
        <v>538</v>
      </c>
      <c r="E14" s="664">
        <v>1544152</v>
      </c>
      <c r="F14" s="664">
        <v>1516690</v>
      </c>
      <c r="G14" s="667">
        <v>27462</v>
      </c>
      <c r="H14" s="145"/>
      <c r="I14" s="937"/>
    </row>
    <row r="15" spans="1:9" s="47" customFormat="1" ht="17.850000000000001" customHeight="1" x14ac:dyDescent="0.25">
      <c r="A15" s="666">
        <v>831173</v>
      </c>
      <c r="B15" s="870"/>
      <c r="C15" s="481">
        <v>1202</v>
      </c>
      <c r="D15" s="41" t="s">
        <v>384</v>
      </c>
      <c r="E15" s="664">
        <v>831173</v>
      </c>
      <c r="F15" s="664">
        <v>831173</v>
      </c>
      <c r="G15" s="667">
        <v>0</v>
      </c>
      <c r="H15" s="145"/>
      <c r="I15" s="937"/>
    </row>
    <row r="16" spans="1:9" s="47" customFormat="1" ht="17.850000000000001" customHeight="1" x14ac:dyDescent="0.25">
      <c r="A16" s="666">
        <v>316650</v>
      </c>
      <c r="B16" s="870"/>
      <c r="C16" s="481">
        <v>1203</v>
      </c>
      <c r="D16" s="41" t="s">
        <v>386</v>
      </c>
      <c r="E16" s="664">
        <v>335150</v>
      </c>
      <c r="F16" s="664">
        <v>316650</v>
      </c>
      <c r="G16" s="667">
        <v>18500</v>
      </c>
      <c r="H16" s="145"/>
      <c r="I16" s="937"/>
    </row>
    <row r="17" spans="1:9" s="674" customFormat="1" ht="17.850000000000001" customHeight="1" x14ac:dyDescent="0.25">
      <c r="A17" s="669">
        <v>2562</v>
      </c>
      <c r="B17" s="482"/>
      <c r="C17" s="483">
        <v>1204</v>
      </c>
      <c r="D17" s="670" t="s">
        <v>777</v>
      </c>
      <c r="E17" s="672">
        <v>2083</v>
      </c>
      <c r="F17" s="672">
        <v>2421</v>
      </c>
      <c r="G17" s="673">
        <v>-338</v>
      </c>
      <c r="H17" s="145"/>
      <c r="I17" s="937"/>
    </row>
    <row r="18" spans="1:9" s="47" customFormat="1" ht="17.850000000000001" customHeight="1" x14ac:dyDescent="0.25">
      <c r="A18" s="666">
        <v>363446</v>
      </c>
      <c r="B18" s="870">
        <v>125</v>
      </c>
      <c r="C18" s="870">
        <v>1207</v>
      </c>
      <c r="D18" s="41" t="s">
        <v>186</v>
      </c>
      <c r="E18" s="664">
        <v>375746</v>
      </c>
      <c r="F18" s="664">
        <v>366446</v>
      </c>
      <c r="G18" s="667">
        <v>9300</v>
      </c>
      <c r="H18" s="145"/>
      <c r="I18" s="937"/>
    </row>
    <row r="19" spans="1:9" s="47" customFormat="1" ht="17.850000000000001" customHeight="1" x14ac:dyDescent="0.25">
      <c r="A19" s="666">
        <v>18226711</v>
      </c>
      <c r="B19" s="870">
        <v>13</v>
      </c>
      <c r="C19" s="870">
        <v>13</v>
      </c>
      <c r="D19" s="690" t="s">
        <v>385</v>
      </c>
      <c r="E19" s="664">
        <v>18101874</v>
      </c>
      <c r="F19" s="664">
        <v>17010303</v>
      </c>
      <c r="G19" s="667">
        <v>1091571</v>
      </c>
      <c r="H19" s="145"/>
      <c r="I19" s="937"/>
    </row>
    <row r="20" spans="1:9" s="47" customFormat="1" ht="17.850000000000001" customHeight="1" x14ac:dyDescent="0.25">
      <c r="A20" s="666">
        <v>1096572</v>
      </c>
      <c r="B20" s="870"/>
      <c r="C20" s="481">
        <v>1301</v>
      </c>
      <c r="D20" s="690" t="s">
        <v>778</v>
      </c>
      <c r="E20" s="664">
        <v>1096572</v>
      </c>
      <c r="F20" s="664">
        <v>1096572</v>
      </c>
      <c r="G20" s="667">
        <v>0</v>
      </c>
      <c r="H20" s="145"/>
      <c r="I20" s="937"/>
    </row>
    <row r="21" spans="1:9" s="47" customFormat="1" ht="17.850000000000001" customHeight="1" x14ac:dyDescent="0.25">
      <c r="A21" s="666">
        <v>10380873</v>
      </c>
      <c r="B21" s="870">
        <v>133</v>
      </c>
      <c r="C21" s="870">
        <v>1303</v>
      </c>
      <c r="D21" s="41" t="s">
        <v>197</v>
      </c>
      <c r="E21" s="664">
        <v>10137070</v>
      </c>
      <c r="F21" s="664">
        <v>10327543</v>
      </c>
      <c r="G21" s="667">
        <v>-190473</v>
      </c>
      <c r="H21" s="145"/>
      <c r="I21" s="937"/>
    </row>
    <row r="22" spans="1:9" s="47" customFormat="1" ht="17.850000000000001" customHeight="1" x14ac:dyDescent="0.25">
      <c r="A22" s="666">
        <v>2503393</v>
      </c>
      <c r="B22" s="870">
        <v>134</v>
      </c>
      <c r="C22" s="870">
        <v>1304</v>
      </c>
      <c r="D22" s="41" t="s">
        <v>79</v>
      </c>
      <c r="E22" s="664">
        <v>3680025</v>
      </c>
      <c r="F22" s="664">
        <v>3355914</v>
      </c>
      <c r="G22" s="667">
        <v>324111</v>
      </c>
      <c r="H22" s="145"/>
      <c r="I22" s="937"/>
    </row>
    <row r="23" spans="1:9" s="47" customFormat="1" ht="17.850000000000001" customHeight="1" x14ac:dyDescent="0.25">
      <c r="A23" s="666">
        <v>22490</v>
      </c>
      <c r="B23" s="870">
        <v>135</v>
      </c>
      <c r="C23" s="870">
        <v>1305</v>
      </c>
      <c r="D23" s="41" t="s">
        <v>179</v>
      </c>
      <c r="E23" s="664">
        <v>41347</v>
      </c>
      <c r="F23" s="664">
        <v>32324</v>
      </c>
      <c r="G23" s="667">
        <v>9023</v>
      </c>
      <c r="H23" s="145"/>
      <c r="I23" s="937"/>
    </row>
    <row r="24" spans="1:9" s="47" customFormat="1" ht="17.850000000000001" customHeight="1" x14ac:dyDescent="0.25">
      <c r="A24" s="666">
        <v>300668</v>
      </c>
      <c r="B24" s="871">
        <v>136</v>
      </c>
      <c r="C24" s="871">
        <v>1306</v>
      </c>
      <c r="D24" s="41" t="s">
        <v>180</v>
      </c>
      <c r="E24" s="664">
        <v>322004</v>
      </c>
      <c r="F24" s="664">
        <v>345019</v>
      </c>
      <c r="G24" s="667">
        <v>-23015</v>
      </c>
      <c r="H24" s="145"/>
      <c r="I24" s="937"/>
    </row>
    <row r="25" spans="1:9" s="47" customFormat="1" ht="17.850000000000001" customHeight="1" x14ac:dyDescent="0.25">
      <c r="A25" s="666">
        <v>8901</v>
      </c>
      <c r="B25" s="871"/>
      <c r="C25" s="175">
        <v>1308</v>
      </c>
      <c r="D25" s="41" t="s">
        <v>290</v>
      </c>
      <c r="E25" s="664">
        <v>1779</v>
      </c>
      <c r="F25" s="664">
        <v>5340</v>
      </c>
      <c r="G25" s="667">
        <v>-3561</v>
      </c>
      <c r="H25" s="145"/>
      <c r="I25" s="937"/>
    </row>
    <row r="26" spans="1:9" s="47" customFormat="1" ht="17.850000000000001" customHeight="1" x14ac:dyDescent="0.25">
      <c r="A26" s="666">
        <v>3913815</v>
      </c>
      <c r="B26" s="871">
        <v>139</v>
      </c>
      <c r="C26" s="871">
        <v>1309</v>
      </c>
      <c r="D26" s="41" t="s">
        <v>178</v>
      </c>
      <c r="E26" s="664">
        <v>2823077</v>
      </c>
      <c r="F26" s="664">
        <v>1847591</v>
      </c>
      <c r="G26" s="667">
        <v>975486</v>
      </c>
      <c r="H26" s="145"/>
      <c r="I26" s="937"/>
    </row>
    <row r="27" spans="1:9" s="47" customFormat="1" ht="17.850000000000001" customHeight="1" x14ac:dyDescent="0.25">
      <c r="A27" s="666">
        <v>100063</v>
      </c>
      <c r="B27" s="871">
        <v>15</v>
      </c>
      <c r="C27" s="871">
        <v>17</v>
      </c>
      <c r="D27" s="690" t="s">
        <v>50</v>
      </c>
      <c r="E27" s="664">
        <v>199008</v>
      </c>
      <c r="F27" s="664">
        <v>133243</v>
      </c>
      <c r="G27" s="667">
        <v>65765</v>
      </c>
      <c r="H27" s="145"/>
      <c r="I27" s="937"/>
    </row>
    <row r="28" spans="1:9" s="47" customFormat="1" ht="17.850000000000001" customHeight="1" x14ac:dyDescent="0.25">
      <c r="A28" s="666">
        <v>100063</v>
      </c>
      <c r="B28" s="871">
        <v>151</v>
      </c>
      <c r="C28" s="871">
        <v>1701</v>
      </c>
      <c r="D28" s="41" t="s">
        <v>50</v>
      </c>
      <c r="E28" s="664">
        <v>199008</v>
      </c>
      <c r="F28" s="664">
        <v>133243</v>
      </c>
      <c r="G28" s="667">
        <v>65765</v>
      </c>
      <c r="H28" s="145"/>
      <c r="I28" s="937"/>
    </row>
    <row r="29" spans="1:9" s="47" customFormat="1" ht="17.850000000000001" customHeight="1" x14ac:dyDescent="0.25">
      <c r="A29" s="666">
        <v>310979</v>
      </c>
      <c r="B29" s="871">
        <v>17</v>
      </c>
      <c r="C29" s="871" t="s">
        <v>541</v>
      </c>
      <c r="D29" s="690" t="s">
        <v>103</v>
      </c>
      <c r="E29" s="664">
        <v>735670</v>
      </c>
      <c r="F29" s="664">
        <v>709159</v>
      </c>
      <c r="G29" s="667">
        <v>26511</v>
      </c>
      <c r="H29" s="145"/>
      <c r="I29" s="937"/>
    </row>
    <row r="30" spans="1:9" s="47" customFormat="1" ht="17.850000000000001" customHeight="1" x14ac:dyDescent="0.25">
      <c r="A30" s="666">
        <v>310979</v>
      </c>
      <c r="B30" s="871">
        <v>172</v>
      </c>
      <c r="C30" s="871">
        <v>1807</v>
      </c>
      <c r="D30" s="41" t="s">
        <v>51</v>
      </c>
      <c r="E30" s="664">
        <v>735670</v>
      </c>
      <c r="F30" s="664">
        <v>709159</v>
      </c>
      <c r="G30" s="667">
        <v>26511</v>
      </c>
      <c r="H30" s="145"/>
      <c r="I30" s="937"/>
    </row>
    <row r="31" spans="1:9" s="47" customFormat="1" ht="17.850000000000001" customHeight="1" x14ac:dyDescent="0.25">
      <c r="A31" s="666"/>
      <c r="B31" s="871"/>
      <c r="C31" s="871"/>
      <c r="D31" s="22"/>
      <c r="E31" s="664"/>
      <c r="F31" s="664"/>
      <c r="G31" s="667"/>
      <c r="I31" s="937"/>
    </row>
    <row r="32" spans="1:9" s="47" customFormat="1" ht="17.850000000000001" customHeight="1" x14ac:dyDescent="0.25">
      <c r="A32" s="666"/>
      <c r="B32" s="871"/>
      <c r="C32" s="871"/>
      <c r="D32" s="22"/>
      <c r="E32" s="664"/>
      <c r="F32" s="664"/>
      <c r="G32" s="667"/>
      <c r="I32" s="937"/>
    </row>
    <row r="33" spans="1:9" s="47" customFormat="1" ht="17.850000000000001" customHeight="1" x14ac:dyDescent="0.25">
      <c r="A33" s="666"/>
      <c r="B33" s="871"/>
      <c r="C33" s="871"/>
      <c r="D33" s="22"/>
      <c r="E33" s="664"/>
      <c r="F33" s="664"/>
      <c r="G33" s="667"/>
      <c r="I33" s="937"/>
    </row>
    <row r="34" spans="1:9" s="47" customFormat="1" ht="17.850000000000001" customHeight="1" x14ac:dyDescent="0.25">
      <c r="A34" s="666"/>
      <c r="B34" s="871"/>
      <c r="C34" s="871"/>
      <c r="D34" s="22"/>
      <c r="E34" s="664"/>
      <c r="F34" s="664"/>
      <c r="G34" s="667"/>
      <c r="I34" s="937"/>
    </row>
    <row r="35" spans="1:9" s="47" customFormat="1" ht="17.850000000000001" customHeight="1" x14ac:dyDescent="0.25">
      <c r="A35" s="666"/>
      <c r="B35" s="871"/>
      <c r="C35" s="871"/>
      <c r="D35" s="22"/>
      <c r="E35" s="664"/>
      <c r="F35" s="664"/>
      <c r="G35" s="667"/>
      <c r="I35" s="937"/>
    </row>
    <row r="36" spans="1:9" s="47" customFormat="1" ht="17.850000000000001" customHeight="1" x14ac:dyDescent="0.25">
      <c r="A36" s="666"/>
      <c r="B36" s="871"/>
      <c r="C36" s="871"/>
      <c r="D36" s="22"/>
      <c r="E36" s="664"/>
      <c r="F36" s="664"/>
      <c r="G36" s="667"/>
      <c r="I36" s="937"/>
    </row>
    <row r="37" spans="1:9" s="47" customFormat="1" ht="17.850000000000001" customHeight="1" x14ac:dyDescent="0.25">
      <c r="A37" s="666"/>
      <c r="B37" s="871"/>
      <c r="C37" s="871"/>
      <c r="D37" s="22"/>
      <c r="E37" s="664"/>
      <c r="F37" s="664"/>
      <c r="G37" s="667"/>
      <c r="I37" s="937"/>
    </row>
    <row r="38" spans="1:9" s="47" customFormat="1" ht="17.850000000000001" customHeight="1" x14ac:dyDescent="0.25">
      <c r="A38" s="666"/>
      <c r="B38" s="871"/>
      <c r="C38" s="871"/>
      <c r="D38" s="22"/>
      <c r="E38" s="664"/>
      <c r="F38" s="664"/>
      <c r="G38" s="667"/>
      <c r="I38" s="937"/>
    </row>
    <row r="39" spans="1:9" s="47" customFormat="1" ht="162.6" customHeight="1" x14ac:dyDescent="0.25">
      <c r="A39" s="666"/>
      <c r="B39" s="871"/>
      <c r="C39" s="871"/>
      <c r="D39" s="22"/>
      <c r="E39" s="664"/>
      <c r="F39" s="664"/>
      <c r="G39" s="667"/>
      <c r="I39" s="937"/>
    </row>
    <row r="40" spans="1:9" s="33" customFormat="1" ht="17.850000000000001" customHeight="1" x14ac:dyDescent="0.25">
      <c r="A40" s="879">
        <v>58048169</v>
      </c>
      <c r="B40" s="872"/>
      <c r="C40" s="872"/>
      <c r="D40" s="873" t="s">
        <v>71</v>
      </c>
      <c r="E40" s="882">
        <v>59608009</v>
      </c>
      <c r="F40" s="882">
        <v>57154829</v>
      </c>
      <c r="G40" s="883">
        <v>2453180</v>
      </c>
      <c r="H40" s="145"/>
      <c r="I40" s="937"/>
    </row>
    <row r="41" spans="1:9" s="33" customFormat="1" ht="17.850000000000001" customHeight="1" x14ac:dyDescent="0.25">
      <c r="A41" s="666">
        <v>8810659</v>
      </c>
      <c r="B41" s="871">
        <v>2</v>
      </c>
      <c r="C41" s="870">
        <v>2</v>
      </c>
      <c r="D41" s="690" t="s">
        <v>539</v>
      </c>
      <c r="E41" s="664">
        <v>9035807</v>
      </c>
      <c r="F41" s="664">
        <v>8759631</v>
      </c>
      <c r="G41" s="667">
        <v>276176</v>
      </c>
      <c r="H41" s="145"/>
      <c r="I41" s="937"/>
    </row>
    <row r="42" spans="1:9" s="47" customFormat="1" ht="17.850000000000001" customHeight="1" x14ac:dyDescent="0.25">
      <c r="A42" s="666">
        <v>6080205</v>
      </c>
      <c r="B42" s="871">
        <v>21</v>
      </c>
      <c r="C42" s="870">
        <v>21</v>
      </c>
      <c r="D42" s="690" t="s">
        <v>52</v>
      </c>
      <c r="E42" s="664">
        <v>6043869</v>
      </c>
      <c r="F42" s="664">
        <v>6041969</v>
      </c>
      <c r="G42" s="667">
        <v>1900</v>
      </c>
      <c r="H42" s="145"/>
      <c r="I42" s="937"/>
    </row>
    <row r="43" spans="1:9" s="47" customFormat="1" ht="17.850000000000001" customHeight="1" x14ac:dyDescent="0.25">
      <c r="A43" s="666">
        <v>4504004</v>
      </c>
      <c r="B43" s="871">
        <v>212</v>
      </c>
      <c r="C43" s="870">
        <v>2102</v>
      </c>
      <c r="D43" s="41" t="s">
        <v>77</v>
      </c>
      <c r="E43" s="664">
        <v>4467669</v>
      </c>
      <c r="F43" s="664">
        <v>4465769</v>
      </c>
      <c r="G43" s="667">
        <v>1900</v>
      </c>
      <c r="H43" s="145"/>
      <c r="I43" s="937"/>
    </row>
    <row r="44" spans="1:9" s="47" customFormat="1" ht="17.850000000000001" customHeight="1" x14ac:dyDescent="0.25">
      <c r="A44" s="666">
        <v>1576200</v>
      </c>
      <c r="B44" s="871">
        <v>213</v>
      </c>
      <c r="C44" s="870">
        <v>2103</v>
      </c>
      <c r="D44" s="41" t="s">
        <v>215</v>
      </c>
      <c r="E44" s="664">
        <v>1576200</v>
      </c>
      <c r="F44" s="664">
        <v>1576200</v>
      </c>
      <c r="G44" s="667">
        <v>0</v>
      </c>
      <c r="H44" s="145"/>
      <c r="I44" s="937"/>
    </row>
    <row r="45" spans="1:9" s="47" customFormat="1" ht="17.850000000000001" customHeight="1" x14ac:dyDescent="0.25">
      <c r="A45" s="666">
        <v>2730455</v>
      </c>
      <c r="B45" s="874">
        <v>23</v>
      </c>
      <c r="C45" s="870">
        <v>28</v>
      </c>
      <c r="D45" s="690" t="s">
        <v>231</v>
      </c>
      <c r="E45" s="664">
        <v>2991938</v>
      </c>
      <c r="F45" s="664">
        <v>2717662</v>
      </c>
      <c r="G45" s="667">
        <v>274276</v>
      </c>
      <c r="H45" s="145"/>
      <c r="I45" s="937"/>
    </row>
    <row r="46" spans="1:9" s="47" customFormat="1" ht="17.850000000000001" customHeight="1" x14ac:dyDescent="0.25">
      <c r="A46" s="666">
        <v>1179668</v>
      </c>
      <c r="B46" s="177" t="s">
        <v>119</v>
      </c>
      <c r="C46" s="870">
        <v>2801</v>
      </c>
      <c r="D46" s="875" t="s">
        <v>387</v>
      </c>
      <c r="E46" s="664">
        <v>1221808</v>
      </c>
      <c r="F46" s="664">
        <v>1220059</v>
      </c>
      <c r="G46" s="667">
        <v>1749</v>
      </c>
      <c r="H46" s="145"/>
      <c r="I46" s="937"/>
    </row>
    <row r="47" spans="1:9" s="47" customFormat="1" ht="17.850000000000001" customHeight="1" x14ac:dyDescent="0.25">
      <c r="A47" s="666">
        <v>1550787</v>
      </c>
      <c r="B47" s="871">
        <v>231</v>
      </c>
      <c r="C47" s="870">
        <v>2848</v>
      </c>
      <c r="D47" s="41" t="s">
        <v>68</v>
      </c>
      <c r="E47" s="664">
        <v>1770130</v>
      </c>
      <c r="F47" s="664">
        <v>1497603</v>
      </c>
      <c r="G47" s="667">
        <v>272527</v>
      </c>
      <c r="H47" s="145"/>
      <c r="I47" s="937"/>
    </row>
    <row r="48" spans="1:9" s="33" customFormat="1" ht="17.850000000000001" customHeight="1" x14ac:dyDescent="0.25">
      <c r="A48" s="666">
        <v>49237510</v>
      </c>
      <c r="B48" s="871">
        <v>3</v>
      </c>
      <c r="C48" s="870">
        <v>3</v>
      </c>
      <c r="D48" s="690" t="s">
        <v>84</v>
      </c>
      <c r="E48" s="664">
        <v>50572202</v>
      </c>
      <c r="F48" s="664">
        <v>48395198</v>
      </c>
      <c r="G48" s="667">
        <v>2177004</v>
      </c>
      <c r="H48" s="145"/>
      <c r="I48" s="937"/>
    </row>
    <row r="49" spans="1:9" s="47" customFormat="1" ht="17.850000000000001" customHeight="1" x14ac:dyDescent="0.25">
      <c r="A49" s="666">
        <v>34477308</v>
      </c>
      <c r="B49" s="871">
        <v>31</v>
      </c>
      <c r="C49" s="870">
        <v>31</v>
      </c>
      <c r="D49" s="690" t="s">
        <v>49</v>
      </c>
      <c r="E49" s="664">
        <v>38082407</v>
      </c>
      <c r="F49" s="664">
        <v>35985652</v>
      </c>
      <c r="G49" s="667">
        <v>2096755</v>
      </c>
      <c r="H49" s="145"/>
      <c r="I49" s="937"/>
    </row>
    <row r="50" spans="1:9" s="47" customFormat="1" ht="17.850000000000001" customHeight="1" x14ac:dyDescent="0.25">
      <c r="A50" s="666">
        <v>34477308</v>
      </c>
      <c r="B50" s="871">
        <v>311</v>
      </c>
      <c r="C50" s="870">
        <v>3101</v>
      </c>
      <c r="D50" s="41" t="s">
        <v>49</v>
      </c>
      <c r="E50" s="664">
        <v>38082407</v>
      </c>
      <c r="F50" s="664">
        <v>35985652</v>
      </c>
      <c r="G50" s="667">
        <v>2096755</v>
      </c>
      <c r="H50" s="145"/>
      <c r="I50" s="937"/>
    </row>
    <row r="51" spans="1:9" s="47" customFormat="1" ht="17.850000000000001" customHeight="1" x14ac:dyDescent="0.25">
      <c r="A51" s="666">
        <v>7493469</v>
      </c>
      <c r="B51" s="871">
        <v>32</v>
      </c>
      <c r="C51" s="870">
        <v>32</v>
      </c>
      <c r="D51" s="690" t="s">
        <v>66</v>
      </c>
      <c r="E51" s="664">
        <v>7493469</v>
      </c>
      <c r="F51" s="664">
        <v>7493469</v>
      </c>
      <c r="G51" s="667">
        <v>0</v>
      </c>
      <c r="H51" s="145"/>
      <c r="I51" s="937"/>
    </row>
    <row r="52" spans="1:9" s="47" customFormat="1" ht="17.850000000000001" customHeight="1" x14ac:dyDescent="0.25">
      <c r="A52" s="666">
        <v>1019228</v>
      </c>
      <c r="B52" s="871">
        <v>321</v>
      </c>
      <c r="C52" s="870">
        <v>3201</v>
      </c>
      <c r="D52" s="41" t="s">
        <v>41</v>
      </c>
      <c r="E52" s="664">
        <v>1019228</v>
      </c>
      <c r="F52" s="664">
        <v>1019228</v>
      </c>
      <c r="G52" s="667">
        <v>0</v>
      </c>
      <c r="H52" s="145"/>
      <c r="I52" s="937"/>
    </row>
    <row r="53" spans="1:9" s="47" customFormat="1" ht="17.850000000000001" customHeight="1" x14ac:dyDescent="0.25">
      <c r="A53" s="666">
        <v>6474241</v>
      </c>
      <c r="B53" s="871">
        <v>322</v>
      </c>
      <c r="C53" s="870">
        <v>3202</v>
      </c>
      <c r="D53" s="41" t="s">
        <v>42</v>
      </c>
      <c r="E53" s="664">
        <v>6474241</v>
      </c>
      <c r="F53" s="664">
        <v>6474241</v>
      </c>
      <c r="G53" s="667">
        <v>0</v>
      </c>
      <c r="H53" s="145"/>
      <c r="I53" s="937"/>
    </row>
    <row r="54" spans="1:9" s="47" customFormat="1" ht="17.850000000000001" customHeight="1" x14ac:dyDescent="0.25">
      <c r="A54" s="666">
        <v>7266307</v>
      </c>
      <c r="B54" s="871">
        <v>33</v>
      </c>
      <c r="C54" s="870">
        <v>33</v>
      </c>
      <c r="D54" s="690" t="s">
        <v>140</v>
      </c>
      <c r="E54" s="664">
        <v>4995901</v>
      </c>
      <c r="F54" s="664">
        <v>4915652</v>
      </c>
      <c r="G54" s="667">
        <v>80249</v>
      </c>
      <c r="H54" s="145"/>
      <c r="I54" s="937"/>
    </row>
    <row r="55" spans="1:9" s="47" customFormat="1" ht="17.850000000000001" customHeight="1" x14ac:dyDescent="0.25">
      <c r="A55" s="666">
        <v>7266307</v>
      </c>
      <c r="B55" s="871">
        <v>331</v>
      </c>
      <c r="C55" s="870">
        <v>3301</v>
      </c>
      <c r="D55" s="41" t="s">
        <v>102</v>
      </c>
      <c r="E55" s="664">
        <v>4995901</v>
      </c>
      <c r="F55" s="664">
        <v>4915652</v>
      </c>
      <c r="G55" s="667">
        <v>80249</v>
      </c>
      <c r="H55" s="145"/>
      <c r="I55" s="937"/>
    </row>
    <row r="56" spans="1:9" s="47" customFormat="1" ht="17.850000000000001" customHeight="1" x14ac:dyDescent="0.25">
      <c r="A56" s="669">
        <v>425</v>
      </c>
      <c r="B56" s="485"/>
      <c r="C56" s="483">
        <v>34</v>
      </c>
      <c r="D56" s="675" t="s">
        <v>648</v>
      </c>
      <c r="E56" s="672">
        <v>425</v>
      </c>
      <c r="F56" s="672">
        <v>425</v>
      </c>
      <c r="G56" s="673">
        <v>0</v>
      </c>
      <c r="H56" s="145"/>
      <c r="I56" s="937"/>
    </row>
    <row r="57" spans="1:9" s="47" customFormat="1" ht="17.850000000000001" customHeight="1" x14ac:dyDescent="0.25">
      <c r="A57" s="669">
        <v>425</v>
      </c>
      <c r="B57" s="485"/>
      <c r="C57" s="483">
        <v>3401</v>
      </c>
      <c r="D57" s="670" t="s">
        <v>779</v>
      </c>
      <c r="E57" s="672">
        <v>425</v>
      </c>
      <c r="F57" s="672">
        <v>425</v>
      </c>
      <c r="G57" s="673">
        <v>0</v>
      </c>
      <c r="H57" s="145"/>
      <c r="I57" s="937"/>
    </row>
    <row r="58" spans="1:9" s="47" customFormat="1" ht="17.850000000000001" customHeight="1" x14ac:dyDescent="0.25">
      <c r="A58" s="666"/>
      <c r="B58" s="871"/>
      <c r="C58" s="871"/>
      <c r="D58" s="41"/>
      <c r="E58" s="664"/>
      <c r="F58" s="664"/>
      <c r="G58" s="667"/>
      <c r="H58" s="103"/>
      <c r="I58" s="937"/>
    </row>
    <row r="59" spans="1:9" s="47" customFormat="1" ht="17.850000000000001" customHeight="1" x14ac:dyDescent="0.25">
      <c r="A59" s="666"/>
      <c r="B59" s="871"/>
      <c r="C59" s="871"/>
      <c r="D59" s="41"/>
      <c r="E59" s="664"/>
      <c r="F59" s="664"/>
      <c r="G59" s="667"/>
      <c r="H59" s="103"/>
      <c r="I59" s="937"/>
    </row>
    <row r="60" spans="1:9" s="47" customFormat="1" ht="17.850000000000001" customHeight="1" x14ac:dyDescent="0.25">
      <c r="A60" s="666"/>
      <c r="B60" s="871"/>
      <c r="C60" s="871"/>
      <c r="D60" s="41"/>
      <c r="E60" s="664"/>
      <c r="F60" s="664"/>
      <c r="G60" s="667"/>
      <c r="H60" s="103"/>
      <c r="I60" s="937"/>
    </row>
    <row r="61" spans="1:9" s="47" customFormat="1" ht="17.850000000000001" customHeight="1" x14ac:dyDescent="0.25">
      <c r="A61" s="666"/>
      <c r="B61" s="871"/>
      <c r="C61" s="871"/>
      <c r="D61" s="41"/>
      <c r="E61" s="664"/>
      <c r="F61" s="664"/>
      <c r="G61" s="667"/>
      <c r="H61" s="103"/>
      <c r="I61" s="937"/>
    </row>
    <row r="62" spans="1:9" s="47" customFormat="1" ht="17.850000000000001" customHeight="1" x14ac:dyDescent="0.25">
      <c r="A62" s="666"/>
      <c r="B62" s="871"/>
      <c r="C62" s="871"/>
      <c r="D62" s="41"/>
      <c r="E62" s="664"/>
      <c r="F62" s="664"/>
      <c r="G62" s="667"/>
      <c r="H62" s="103"/>
      <c r="I62" s="937"/>
    </row>
    <row r="63" spans="1:9" s="47" customFormat="1" ht="17.850000000000001" customHeight="1" x14ac:dyDescent="0.25">
      <c r="A63" s="666"/>
      <c r="B63" s="871"/>
      <c r="C63" s="871"/>
      <c r="D63" s="41"/>
      <c r="E63" s="664"/>
      <c r="F63" s="664"/>
      <c r="G63" s="667"/>
      <c r="H63" s="103"/>
      <c r="I63" s="937"/>
    </row>
    <row r="64" spans="1:9" s="47" customFormat="1" ht="17.850000000000001" customHeight="1" x14ac:dyDescent="0.25">
      <c r="A64" s="666"/>
      <c r="B64" s="871"/>
      <c r="C64" s="871"/>
      <c r="D64" s="41"/>
      <c r="E64" s="664"/>
      <c r="F64" s="664"/>
      <c r="G64" s="667"/>
      <c r="H64" s="103"/>
      <c r="I64" s="937"/>
    </row>
    <row r="65" spans="1:9" s="47" customFormat="1" ht="17.850000000000001" customHeight="1" x14ac:dyDescent="0.25">
      <c r="A65" s="666"/>
      <c r="B65" s="871"/>
      <c r="C65" s="871"/>
      <c r="D65" s="41"/>
      <c r="E65" s="664"/>
      <c r="F65" s="664"/>
      <c r="G65" s="667"/>
      <c r="H65" s="103"/>
      <c r="I65" s="937"/>
    </row>
    <row r="66" spans="1:9" s="47" customFormat="1" ht="17.850000000000001" customHeight="1" x14ac:dyDescent="0.25">
      <c r="A66" s="666"/>
      <c r="B66" s="871"/>
      <c r="C66" s="871"/>
      <c r="D66" s="41"/>
      <c r="E66" s="664"/>
      <c r="F66" s="664"/>
      <c r="G66" s="667"/>
      <c r="H66" s="103"/>
      <c r="I66" s="937"/>
    </row>
    <row r="67" spans="1:9" s="47" customFormat="1" ht="17.850000000000001" customHeight="1" x14ac:dyDescent="0.25">
      <c r="A67" s="666"/>
      <c r="B67" s="871"/>
      <c r="C67" s="871"/>
      <c r="D67" s="41"/>
      <c r="E67" s="664"/>
      <c r="F67" s="664"/>
      <c r="G67" s="667"/>
      <c r="H67" s="103"/>
      <c r="I67" s="937"/>
    </row>
    <row r="68" spans="1:9" s="47" customFormat="1" ht="17.850000000000001" customHeight="1" x14ac:dyDescent="0.25">
      <c r="A68" s="666"/>
      <c r="B68" s="871"/>
      <c r="C68" s="871"/>
      <c r="D68" s="41"/>
      <c r="E68" s="664"/>
      <c r="F68" s="664"/>
      <c r="G68" s="667"/>
      <c r="H68" s="103"/>
      <c r="I68" s="937"/>
    </row>
    <row r="69" spans="1:9" s="47" customFormat="1" ht="17.850000000000001" customHeight="1" x14ac:dyDescent="0.25">
      <c r="A69" s="666"/>
      <c r="B69" s="871"/>
      <c r="C69" s="871"/>
      <c r="D69" s="41"/>
      <c r="E69" s="664"/>
      <c r="F69" s="664"/>
      <c r="G69" s="667"/>
      <c r="H69" s="103"/>
      <c r="I69" s="937"/>
    </row>
    <row r="70" spans="1:9" s="47" customFormat="1" ht="17.850000000000001" customHeight="1" x14ac:dyDescent="0.25">
      <c r="A70" s="666"/>
      <c r="B70" s="871"/>
      <c r="C70" s="871"/>
      <c r="D70" s="41"/>
      <c r="E70" s="664"/>
      <c r="F70" s="664"/>
      <c r="G70" s="667"/>
      <c r="H70" s="103"/>
      <c r="I70" s="937"/>
    </row>
    <row r="71" spans="1:9" s="47" customFormat="1" ht="17.850000000000001" customHeight="1" x14ac:dyDescent="0.25">
      <c r="A71" s="666"/>
      <c r="B71" s="871"/>
      <c r="C71" s="871"/>
      <c r="D71" s="41"/>
      <c r="E71" s="664"/>
      <c r="F71" s="664"/>
      <c r="G71" s="667"/>
      <c r="H71" s="103"/>
      <c r="I71" s="937"/>
    </row>
    <row r="72" spans="1:9" s="47" customFormat="1" ht="17.850000000000001" customHeight="1" x14ac:dyDescent="0.25">
      <c r="A72" s="666"/>
      <c r="B72" s="871"/>
      <c r="C72" s="871"/>
      <c r="D72" s="41"/>
      <c r="E72" s="664"/>
      <c r="F72" s="664"/>
      <c r="G72" s="667"/>
      <c r="H72" s="103"/>
      <c r="I72" s="937"/>
    </row>
    <row r="73" spans="1:9" s="47" customFormat="1" ht="17.850000000000001" customHeight="1" x14ac:dyDescent="0.25">
      <c r="A73" s="666"/>
      <c r="B73" s="871"/>
      <c r="C73" s="871"/>
      <c r="D73" s="41"/>
      <c r="E73" s="664"/>
      <c r="F73" s="664"/>
      <c r="G73" s="667"/>
      <c r="H73" s="103"/>
      <c r="I73" s="937"/>
    </row>
    <row r="74" spans="1:9" s="47" customFormat="1" ht="300.60000000000002" customHeight="1" x14ac:dyDescent="0.25">
      <c r="A74" s="666"/>
      <c r="B74" s="871"/>
      <c r="C74" s="871"/>
      <c r="D74" s="41"/>
      <c r="E74" s="664"/>
      <c r="F74" s="664"/>
      <c r="G74" s="667"/>
      <c r="H74" s="103"/>
      <c r="I74" s="937"/>
    </row>
    <row r="75" spans="1:9" s="33" customFormat="1" ht="17.850000000000001" customHeight="1" thickBot="1" x14ac:dyDescent="0.3">
      <c r="A75" s="880">
        <v>58048169</v>
      </c>
      <c r="B75" s="876"/>
      <c r="C75" s="876"/>
      <c r="D75" s="877" t="s">
        <v>250</v>
      </c>
      <c r="E75" s="884">
        <v>59608009</v>
      </c>
      <c r="F75" s="884">
        <v>57154829</v>
      </c>
      <c r="G75" s="885">
        <v>2453180</v>
      </c>
      <c r="H75" s="866"/>
      <c r="I75" s="867"/>
    </row>
    <row r="76" spans="1:9" s="33" customFormat="1" ht="19.899999999999999" customHeight="1" x14ac:dyDescent="0.25">
      <c r="A76" s="1103" t="s">
        <v>776</v>
      </c>
      <c r="B76" s="1174"/>
      <c r="C76" s="1174"/>
      <c r="D76" s="1174"/>
      <c r="E76" s="1174"/>
      <c r="F76" s="1174"/>
      <c r="G76" s="1174"/>
      <c r="H76" s="865"/>
      <c r="I76" s="865"/>
    </row>
    <row r="77" spans="1:9" s="33" customFormat="1" x14ac:dyDescent="0.25">
      <c r="A77" s="50"/>
      <c r="B77" s="47"/>
      <c r="C77" s="47"/>
      <c r="D77" s="26"/>
      <c r="E77" s="50"/>
      <c r="F77" s="50"/>
      <c r="G77" s="50"/>
    </row>
    <row r="78" spans="1:9" s="149" customFormat="1" x14ac:dyDescent="0.25">
      <c r="A78" s="148"/>
      <c r="D78" s="143"/>
      <c r="E78" s="148"/>
      <c r="F78" s="148"/>
      <c r="G78" s="148"/>
    </row>
    <row r="79" spans="1:9" s="33" customFormat="1" x14ac:dyDescent="0.25">
      <c r="A79" s="50"/>
      <c r="B79" s="47"/>
      <c r="C79" s="47"/>
      <c r="D79" s="26"/>
      <c r="E79" s="50"/>
      <c r="F79" s="50"/>
      <c r="G79" s="50"/>
    </row>
    <row r="80" spans="1:9" s="33" customFormat="1" x14ac:dyDescent="0.25">
      <c r="A80" s="50"/>
      <c r="B80" s="47"/>
      <c r="C80" s="47"/>
      <c r="D80" s="26"/>
      <c r="E80" s="50"/>
      <c r="F80" s="50"/>
      <c r="G80" s="50"/>
    </row>
    <row r="81" spans="1:7" s="33" customFormat="1" x14ac:dyDescent="0.25">
      <c r="A81" s="50"/>
      <c r="B81" s="47"/>
      <c r="C81" s="47"/>
      <c r="D81" s="26"/>
      <c r="E81" s="50"/>
      <c r="F81" s="50"/>
      <c r="G81" s="50"/>
    </row>
    <row r="82" spans="1:7" x14ac:dyDescent="0.25">
      <c r="A82" s="34"/>
      <c r="B82" s="31"/>
      <c r="C82" s="31"/>
      <c r="D82" s="146"/>
      <c r="E82" s="34"/>
      <c r="F82" s="34"/>
      <c r="G82" s="34"/>
    </row>
    <row r="83" spans="1:7" x14ac:dyDescent="0.25">
      <c r="A83" s="34"/>
      <c r="B83" s="31"/>
      <c r="C83" s="31"/>
      <c r="D83" s="146"/>
      <c r="E83" s="34"/>
      <c r="F83" s="34"/>
      <c r="G83" s="34"/>
    </row>
    <row r="84" spans="1:7" x14ac:dyDescent="0.25">
      <c r="A84" s="34"/>
      <c r="B84" s="31"/>
      <c r="C84" s="31"/>
      <c r="D84" s="146"/>
      <c r="E84" s="34"/>
      <c r="F84" s="34"/>
      <c r="G84" s="34"/>
    </row>
    <row r="85" spans="1:7" x14ac:dyDescent="0.25">
      <c r="A85" s="34"/>
      <c r="B85" s="31"/>
      <c r="C85" s="31"/>
      <c r="D85" s="146"/>
      <c r="E85" s="34"/>
      <c r="F85" s="34"/>
      <c r="G85" s="34"/>
    </row>
    <row r="86" spans="1:7" x14ac:dyDescent="0.25">
      <c r="A86" s="34"/>
      <c r="B86" s="31"/>
      <c r="C86" s="31"/>
      <c r="D86" s="146"/>
      <c r="E86" s="34"/>
      <c r="F86" s="34"/>
      <c r="G86" s="34"/>
    </row>
    <row r="87" spans="1:7" x14ac:dyDescent="0.25">
      <c r="A87" s="34"/>
      <c r="B87" s="31"/>
      <c r="C87" s="31"/>
      <c r="D87" s="146"/>
      <c r="E87" s="34"/>
      <c r="F87" s="34"/>
      <c r="G87" s="34"/>
    </row>
    <row r="88" spans="1:7" x14ac:dyDescent="0.25">
      <c r="A88" s="34"/>
      <c r="B88" s="31"/>
      <c r="C88" s="31"/>
      <c r="D88" s="146"/>
      <c r="E88" s="34"/>
      <c r="F88" s="34"/>
      <c r="G88" s="34"/>
    </row>
    <row r="89" spans="1:7" x14ac:dyDescent="0.25">
      <c r="A89" s="34"/>
      <c r="B89" s="31"/>
      <c r="C89" s="31"/>
      <c r="D89" s="146"/>
      <c r="E89" s="34"/>
      <c r="F89" s="34"/>
      <c r="G89" s="34"/>
    </row>
    <row r="90" spans="1:7" x14ac:dyDescent="0.25">
      <c r="A90" s="31"/>
      <c r="B90" s="31"/>
      <c r="C90" s="31"/>
      <c r="D90" s="146"/>
      <c r="E90" s="34"/>
      <c r="F90" s="34"/>
      <c r="G90" s="34"/>
    </row>
    <row r="91" spans="1:7" x14ac:dyDescent="0.25">
      <c r="A91" s="31"/>
      <c r="B91" s="31"/>
      <c r="C91" s="31"/>
      <c r="D91" s="146"/>
      <c r="E91" s="34"/>
      <c r="F91" s="34"/>
      <c r="G91" s="34"/>
    </row>
    <row r="92" spans="1:7" x14ac:dyDescent="0.25">
      <c r="A92" s="31"/>
      <c r="B92" s="31"/>
      <c r="C92" s="31"/>
      <c r="D92" s="146"/>
      <c r="E92" s="34"/>
      <c r="F92" s="34"/>
      <c r="G92" s="34"/>
    </row>
    <row r="93" spans="1:7" x14ac:dyDescent="0.25">
      <c r="A93" s="31"/>
      <c r="B93" s="31"/>
      <c r="C93" s="31"/>
      <c r="D93" s="146"/>
      <c r="E93" s="31"/>
      <c r="F93" s="31"/>
      <c r="G93" s="31"/>
    </row>
    <row r="94" spans="1:7" x14ac:dyDescent="0.25">
      <c r="A94" s="31"/>
      <c r="B94" s="31"/>
      <c r="C94" s="31"/>
      <c r="D94" s="146"/>
      <c r="E94" s="31"/>
      <c r="F94" s="31"/>
      <c r="G94" s="31"/>
    </row>
    <row r="95" spans="1:7" x14ac:dyDescent="0.25">
      <c r="A95" s="31"/>
      <c r="B95" s="31"/>
      <c r="C95" s="31"/>
      <c r="D95" s="146"/>
      <c r="E95" s="31"/>
      <c r="F95" s="31"/>
      <c r="G95" s="31"/>
    </row>
    <row r="96" spans="1:7" x14ac:dyDescent="0.25">
      <c r="D96" s="147"/>
    </row>
    <row r="97" spans="4:4" x14ac:dyDescent="0.25">
      <c r="D97" s="147"/>
    </row>
    <row r="98" spans="4:4" x14ac:dyDescent="0.25">
      <c r="D98" s="147"/>
    </row>
    <row r="99" spans="4:4" x14ac:dyDescent="0.25">
      <c r="D99" s="147"/>
    </row>
    <row r="100" spans="4:4" x14ac:dyDescent="0.25">
      <c r="D100" s="147"/>
    </row>
    <row r="101" spans="4:4" x14ac:dyDescent="0.25">
      <c r="D101" s="147"/>
    </row>
    <row r="102" spans="4:4" x14ac:dyDescent="0.25">
      <c r="D102" s="147"/>
    </row>
    <row r="103" spans="4:4" x14ac:dyDescent="0.25">
      <c r="D103" s="147"/>
    </row>
    <row r="104" spans="4:4" x14ac:dyDescent="0.25">
      <c r="D104" s="147"/>
    </row>
    <row r="105" spans="4:4" x14ac:dyDescent="0.25">
      <c r="D105" s="147"/>
    </row>
    <row r="106" spans="4:4" x14ac:dyDescent="0.25">
      <c r="D106" s="147"/>
    </row>
    <row r="107" spans="4:4" x14ac:dyDescent="0.25">
      <c r="D107" s="147"/>
    </row>
    <row r="108" spans="4:4" x14ac:dyDescent="0.25">
      <c r="D108" s="147"/>
    </row>
    <row r="109" spans="4:4" x14ac:dyDescent="0.25">
      <c r="D109" s="147"/>
    </row>
    <row r="110" spans="4:4" x14ac:dyDescent="0.25">
      <c r="D110" s="147"/>
    </row>
    <row r="111" spans="4:4" x14ac:dyDescent="0.25">
      <c r="D111" s="147"/>
    </row>
    <row r="112" spans="4:4" x14ac:dyDescent="0.25">
      <c r="D112" s="147"/>
    </row>
    <row r="113" spans="4:4" x14ac:dyDescent="0.25">
      <c r="D113" s="147"/>
    </row>
    <row r="114" spans="4:4" x14ac:dyDescent="0.25">
      <c r="D114" s="147"/>
    </row>
    <row r="115" spans="4:4" x14ac:dyDescent="0.25">
      <c r="D115" s="147"/>
    </row>
    <row r="116" spans="4:4" x14ac:dyDescent="0.25">
      <c r="D116" s="147"/>
    </row>
    <row r="117" spans="4:4" x14ac:dyDescent="0.25">
      <c r="D117" s="147"/>
    </row>
    <row r="118" spans="4:4" x14ac:dyDescent="0.25">
      <c r="D118" s="39"/>
    </row>
    <row r="119" spans="4:4" x14ac:dyDescent="0.25">
      <c r="D119" s="39"/>
    </row>
    <row r="120" spans="4:4" x14ac:dyDescent="0.25">
      <c r="D120" s="39"/>
    </row>
  </sheetData>
  <mergeCells count="8">
    <mergeCell ref="A76:G76"/>
    <mergeCell ref="G4:G5"/>
    <mergeCell ref="A4:A5"/>
    <mergeCell ref="D4:D5"/>
    <mergeCell ref="E4:E5"/>
    <mergeCell ref="B4:B5"/>
    <mergeCell ref="F4:F5"/>
    <mergeCell ref="C4:C5"/>
  </mergeCells>
  <phoneticPr fontId="3" type="noConversion"/>
  <printOptions horizontalCentered="1"/>
  <pageMargins left="0.78740157480314965" right="0.78740157480314965" top="0.78740157480314965" bottom="0.78740157480314965" header="0.51181102362204722" footer="0.31496062992125984"/>
  <pageSetup paperSize="9" scale="99" firstPageNumber="73" orientation="portrait" blackAndWhite="1" useFirstPageNumber="1" horizontalDpi="300" verticalDpi="300" r:id="rId1"/>
  <headerFooter alignWithMargins="0">
    <oddFooter>&amp;C&amp;"標楷體,標準"1-&amp;P</oddFooter>
  </headerFooter>
  <rowBreaks count="1" manualBreakCount="1">
    <brk id="40" max="6"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dimension ref="A1:M95"/>
  <sheetViews>
    <sheetView view="pageBreakPreview" zoomScale="75" zoomScaleNormal="75" zoomScaleSheetLayoutView="75" workbookViewId="0">
      <pane ySplit="5" topLeftCell="A57" activePane="bottomLeft" state="frozen"/>
      <selection activeCell="J40" sqref="J40"/>
      <selection pane="bottomLeft" activeCell="J40" sqref="J40"/>
    </sheetView>
  </sheetViews>
  <sheetFormatPr defaultColWidth="9" defaultRowHeight="16.5" x14ac:dyDescent="0.25"/>
  <cols>
    <col min="1" max="2" width="17.75" style="92" customWidth="1"/>
    <col min="3" max="3" width="33.75" style="92" customWidth="1"/>
    <col min="4" max="4" width="18.875" style="92" customWidth="1"/>
    <col min="5" max="6" width="17.375" style="92" customWidth="1"/>
    <col min="7" max="7" width="16" style="92" hidden="1" customWidth="1"/>
    <col min="8" max="8" width="16.625" style="92" hidden="1" customWidth="1"/>
    <col min="9" max="9" width="12.875" style="92" hidden="1" customWidth="1"/>
    <col min="10" max="10" width="16.75" style="92" customWidth="1"/>
    <col min="11" max="11" width="18.75" style="92" customWidth="1"/>
    <col min="12" max="12" width="16.625" style="92" customWidth="1"/>
    <col min="13" max="13" width="13" style="92" bestFit="1" customWidth="1"/>
    <col min="14" max="16384" width="9" style="92"/>
  </cols>
  <sheetData>
    <row r="1" spans="1:13" s="9" customFormat="1" ht="19.5" x14ac:dyDescent="0.3">
      <c r="A1" s="286"/>
      <c r="B1" s="392"/>
      <c r="C1" s="392"/>
      <c r="D1" s="287" t="s">
        <v>307</v>
      </c>
      <c r="E1" s="288" t="s">
        <v>310</v>
      </c>
      <c r="F1" s="392"/>
      <c r="G1" s="392"/>
      <c r="H1" s="392"/>
      <c r="I1" s="392"/>
      <c r="J1" s="392"/>
      <c r="K1" s="392"/>
      <c r="L1" s="392"/>
    </row>
    <row r="2" spans="1:13" s="51" customFormat="1" ht="25.5" x14ac:dyDescent="0.25">
      <c r="A2" s="275"/>
      <c r="B2" s="275"/>
      <c r="C2" s="275"/>
      <c r="D2" s="274" t="s">
        <v>308</v>
      </c>
      <c r="E2" s="275" t="s">
        <v>309</v>
      </c>
      <c r="F2" s="275"/>
      <c r="G2" s="275"/>
      <c r="H2" s="275"/>
      <c r="I2" s="275"/>
      <c r="J2" s="275"/>
      <c r="K2" s="275"/>
      <c r="L2" s="275"/>
    </row>
    <row r="3" spans="1:13" s="9" customFormat="1" ht="19.5" customHeight="1" thickBot="1" x14ac:dyDescent="0.3">
      <c r="C3" s="219"/>
      <c r="D3" s="280" t="s">
        <v>78</v>
      </c>
      <c r="E3" s="219" t="s">
        <v>803</v>
      </c>
      <c r="F3" s="219"/>
      <c r="G3" s="219"/>
      <c r="H3" s="219"/>
      <c r="L3" s="55" t="s">
        <v>482</v>
      </c>
    </row>
    <row r="4" spans="1:13" s="9" customFormat="1" ht="19.5" customHeight="1" x14ac:dyDescent="0.25">
      <c r="A4" s="1119" t="s">
        <v>483</v>
      </c>
      <c r="B4" s="1130" t="s">
        <v>484</v>
      </c>
      <c r="C4" s="1121" t="s">
        <v>233</v>
      </c>
      <c r="D4" s="1177" t="s">
        <v>137</v>
      </c>
      <c r="E4" s="1177"/>
      <c r="F4" s="1177"/>
      <c r="G4" s="1177"/>
      <c r="H4" s="1177"/>
      <c r="I4" s="1177"/>
      <c r="J4" s="1177"/>
      <c r="K4" s="1177"/>
      <c r="L4" s="1178"/>
    </row>
    <row r="5" spans="1:13" s="9" customFormat="1" ht="33" customHeight="1" x14ac:dyDescent="0.25">
      <c r="A5" s="1129"/>
      <c r="B5" s="1131"/>
      <c r="C5" s="1122"/>
      <c r="D5" s="289" t="s">
        <v>234</v>
      </c>
      <c r="E5" s="289" t="s">
        <v>196</v>
      </c>
      <c r="F5" s="289" t="s">
        <v>485</v>
      </c>
      <c r="G5" s="289" t="s">
        <v>486</v>
      </c>
      <c r="H5" s="289" t="s">
        <v>487</v>
      </c>
      <c r="I5" s="289" t="s">
        <v>488</v>
      </c>
      <c r="J5" s="289" t="s">
        <v>489</v>
      </c>
      <c r="K5" s="289" t="s">
        <v>490</v>
      </c>
      <c r="L5" s="393" t="s">
        <v>491</v>
      </c>
    </row>
    <row r="6" spans="1:13" ht="16.5" customHeight="1" x14ac:dyDescent="0.25">
      <c r="A6" s="835">
        <v>7305795</v>
      </c>
      <c r="B6" s="815">
        <v>7391980</v>
      </c>
      <c r="C6" s="11" t="s">
        <v>492</v>
      </c>
      <c r="D6" s="815">
        <v>7488352</v>
      </c>
      <c r="E6" s="815">
        <v>1739992</v>
      </c>
      <c r="F6" s="815">
        <v>5060844</v>
      </c>
      <c r="G6" s="815">
        <v>1451820</v>
      </c>
      <c r="H6" s="815">
        <v>3555996</v>
      </c>
      <c r="I6" s="815">
        <v>53028</v>
      </c>
      <c r="J6" s="815">
        <v>0</v>
      </c>
      <c r="K6" s="815">
        <v>686244</v>
      </c>
      <c r="L6" s="886">
        <v>1272</v>
      </c>
      <c r="M6" s="122"/>
    </row>
    <row r="7" spans="1:13" s="91" customFormat="1" ht="16.5" customHeight="1" x14ac:dyDescent="0.25">
      <c r="A7" s="835">
        <v>2029777</v>
      </c>
      <c r="B7" s="815">
        <v>2045412</v>
      </c>
      <c r="C7" s="12" t="s">
        <v>493</v>
      </c>
      <c r="D7" s="815">
        <v>2047416</v>
      </c>
      <c r="E7" s="815">
        <v>417480</v>
      </c>
      <c r="F7" s="815">
        <v>1328268</v>
      </c>
      <c r="G7" s="815">
        <v>367668</v>
      </c>
      <c r="H7" s="815">
        <v>937260</v>
      </c>
      <c r="I7" s="815">
        <v>23340</v>
      </c>
      <c r="J7" s="815">
        <v>0</v>
      </c>
      <c r="K7" s="815">
        <v>301668</v>
      </c>
      <c r="L7" s="816">
        <v>0</v>
      </c>
      <c r="M7" s="122"/>
    </row>
    <row r="8" spans="1:13" s="91" customFormat="1" ht="16.5" customHeight="1" x14ac:dyDescent="0.25">
      <c r="A8" s="835">
        <v>376187</v>
      </c>
      <c r="B8" s="815">
        <v>382360</v>
      </c>
      <c r="C8" s="12" t="s">
        <v>208</v>
      </c>
      <c r="D8" s="815">
        <v>392968</v>
      </c>
      <c r="E8" s="815">
        <v>93748</v>
      </c>
      <c r="F8" s="815">
        <v>298320</v>
      </c>
      <c r="G8" s="815">
        <v>73680</v>
      </c>
      <c r="H8" s="815">
        <v>224640</v>
      </c>
      <c r="I8" s="815">
        <v>0</v>
      </c>
      <c r="J8" s="815">
        <v>0</v>
      </c>
      <c r="K8" s="815">
        <v>900</v>
      </c>
      <c r="L8" s="816">
        <v>0</v>
      </c>
      <c r="M8" s="122"/>
    </row>
    <row r="9" spans="1:13" s="91" customFormat="1" ht="16.5" customHeight="1" x14ac:dyDescent="0.25">
      <c r="A9" s="835">
        <v>297735</v>
      </c>
      <c r="B9" s="815">
        <v>324252</v>
      </c>
      <c r="C9" s="12" t="s">
        <v>494</v>
      </c>
      <c r="D9" s="815">
        <v>325740</v>
      </c>
      <c r="E9" s="815">
        <v>7728</v>
      </c>
      <c r="F9" s="815">
        <v>304716</v>
      </c>
      <c r="G9" s="815">
        <v>57264</v>
      </c>
      <c r="H9" s="815">
        <v>246768</v>
      </c>
      <c r="I9" s="815">
        <v>684</v>
      </c>
      <c r="J9" s="815">
        <v>0</v>
      </c>
      <c r="K9" s="815">
        <v>13296</v>
      </c>
      <c r="L9" s="816">
        <v>0</v>
      </c>
      <c r="M9" s="122"/>
    </row>
    <row r="10" spans="1:13" s="91" customFormat="1" ht="16.5" customHeight="1" x14ac:dyDescent="0.25">
      <c r="A10" s="835">
        <v>3957372</v>
      </c>
      <c r="B10" s="815">
        <v>3983004</v>
      </c>
      <c r="C10" s="12" t="s">
        <v>495</v>
      </c>
      <c r="D10" s="815">
        <v>4062120</v>
      </c>
      <c r="E10" s="815">
        <v>1088280</v>
      </c>
      <c r="F10" s="815">
        <v>2684688</v>
      </c>
      <c r="G10" s="815">
        <v>833196</v>
      </c>
      <c r="H10" s="815">
        <v>1829232</v>
      </c>
      <c r="I10" s="815">
        <v>22260</v>
      </c>
      <c r="J10" s="815">
        <v>0</v>
      </c>
      <c r="K10" s="815">
        <v>289152</v>
      </c>
      <c r="L10" s="816">
        <v>0</v>
      </c>
      <c r="M10" s="122"/>
    </row>
    <row r="11" spans="1:13" s="91" customFormat="1" ht="16.5" customHeight="1" x14ac:dyDescent="0.25">
      <c r="A11" s="835">
        <v>226376</v>
      </c>
      <c r="B11" s="815">
        <v>226836</v>
      </c>
      <c r="C11" s="12" t="s">
        <v>496</v>
      </c>
      <c r="D11" s="815">
        <v>226908</v>
      </c>
      <c r="E11" s="815">
        <v>46200</v>
      </c>
      <c r="F11" s="815">
        <v>149532</v>
      </c>
      <c r="G11" s="815">
        <v>39984</v>
      </c>
      <c r="H11" s="815">
        <v>106968</v>
      </c>
      <c r="I11" s="815">
        <v>2580</v>
      </c>
      <c r="J11" s="815">
        <v>0</v>
      </c>
      <c r="K11" s="815">
        <v>29904</v>
      </c>
      <c r="L11" s="816">
        <v>1272</v>
      </c>
      <c r="M11" s="122"/>
    </row>
    <row r="12" spans="1:13" s="91" customFormat="1" ht="16.5" customHeight="1" x14ac:dyDescent="0.25">
      <c r="A12" s="835">
        <v>0</v>
      </c>
      <c r="B12" s="815">
        <v>960</v>
      </c>
      <c r="C12" s="12" t="s">
        <v>497</v>
      </c>
      <c r="D12" s="815">
        <v>960</v>
      </c>
      <c r="E12" s="815">
        <v>0</v>
      </c>
      <c r="F12" s="815">
        <v>0</v>
      </c>
      <c r="G12" s="815">
        <v>0</v>
      </c>
      <c r="H12" s="815">
        <v>0</v>
      </c>
      <c r="I12" s="815">
        <v>0</v>
      </c>
      <c r="J12" s="815">
        <v>0</v>
      </c>
      <c r="K12" s="815">
        <v>960</v>
      </c>
      <c r="L12" s="816">
        <v>0</v>
      </c>
      <c r="M12" s="122"/>
    </row>
    <row r="13" spans="1:13" s="91" customFormat="1" ht="16.5" customHeight="1" x14ac:dyDescent="0.25">
      <c r="A13" s="835">
        <v>418213</v>
      </c>
      <c r="B13" s="815">
        <v>429048</v>
      </c>
      <c r="C13" s="12" t="s">
        <v>498</v>
      </c>
      <c r="D13" s="815">
        <v>432132</v>
      </c>
      <c r="E13" s="815">
        <v>86532</v>
      </c>
      <c r="F13" s="815">
        <v>295236</v>
      </c>
      <c r="G13" s="815">
        <v>80016</v>
      </c>
      <c r="H13" s="815">
        <v>211056</v>
      </c>
      <c r="I13" s="815">
        <v>4164</v>
      </c>
      <c r="J13" s="815">
        <v>0</v>
      </c>
      <c r="K13" s="815">
        <v>50364</v>
      </c>
      <c r="L13" s="816">
        <v>0</v>
      </c>
      <c r="M13" s="122"/>
    </row>
    <row r="14" spans="1:13" s="91" customFormat="1" ht="16.5" customHeight="1" x14ac:dyDescent="0.25">
      <c r="A14" s="835">
        <v>135</v>
      </c>
      <c r="B14" s="815">
        <v>108</v>
      </c>
      <c r="C14" s="12" t="s">
        <v>499</v>
      </c>
      <c r="D14" s="815">
        <v>108</v>
      </c>
      <c r="E14" s="815">
        <v>24</v>
      </c>
      <c r="F14" s="815">
        <v>84</v>
      </c>
      <c r="G14" s="815">
        <v>12</v>
      </c>
      <c r="H14" s="815">
        <v>72</v>
      </c>
      <c r="I14" s="815">
        <v>0</v>
      </c>
      <c r="J14" s="815">
        <v>0</v>
      </c>
      <c r="K14" s="815">
        <v>0</v>
      </c>
      <c r="L14" s="816">
        <v>0</v>
      </c>
      <c r="M14" s="122"/>
    </row>
    <row r="15" spans="1:13" s="91" customFormat="1" ht="16.5" customHeight="1" x14ac:dyDescent="0.25">
      <c r="A15" s="835">
        <v>4657443</v>
      </c>
      <c r="B15" s="815">
        <v>4557945</v>
      </c>
      <c r="C15" s="11" t="s">
        <v>500</v>
      </c>
      <c r="D15" s="815">
        <v>4769109</v>
      </c>
      <c r="E15" s="815">
        <v>775839</v>
      </c>
      <c r="F15" s="815">
        <v>3237824</v>
      </c>
      <c r="G15" s="815">
        <v>726529</v>
      </c>
      <c r="H15" s="815">
        <v>2458916</v>
      </c>
      <c r="I15" s="815">
        <v>52379</v>
      </c>
      <c r="J15" s="815">
        <v>7071</v>
      </c>
      <c r="K15" s="815">
        <v>527657</v>
      </c>
      <c r="L15" s="886">
        <v>220718</v>
      </c>
      <c r="M15" s="122"/>
    </row>
    <row r="16" spans="1:13" s="91" customFormat="1" ht="16.5" customHeight="1" x14ac:dyDescent="0.25">
      <c r="A16" s="835">
        <v>314734</v>
      </c>
      <c r="B16" s="815">
        <v>317602</v>
      </c>
      <c r="C16" s="12" t="s">
        <v>501</v>
      </c>
      <c r="D16" s="815">
        <v>327055</v>
      </c>
      <c r="E16" s="815">
        <v>4129</v>
      </c>
      <c r="F16" s="815">
        <v>296592</v>
      </c>
      <c r="G16" s="815">
        <v>66057</v>
      </c>
      <c r="H16" s="815">
        <v>228470</v>
      </c>
      <c r="I16" s="815">
        <v>2065</v>
      </c>
      <c r="J16" s="815">
        <v>0</v>
      </c>
      <c r="K16" s="815">
        <v>24195</v>
      </c>
      <c r="L16" s="816">
        <v>2139</v>
      </c>
      <c r="M16" s="122"/>
    </row>
    <row r="17" spans="1:13" s="91" customFormat="1" ht="16.5" customHeight="1" x14ac:dyDescent="0.25">
      <c r="A17" s="835">
        <v>17641</v>
      </c>
      <c r="B17" s="815">
        <v>16642</v>
      </c>
      <c r="C17" s="12" t="s">
        <v>502</v>
      </c>
      <c r="D17" s="815">
        <v>17717</v>
      </c>
      <c r="E17" s="815">
        <v>4674</v>
      </c>
      <c r="F17" s="815">
        <v>6107</v>
      </c>
      <c r="G17" s="815">
        <v>2042</v>
      </c>
      <c r="H17" s="815">
        <v>3533</v>
      </c>
      <c r="I17" s="815">
        <v>532</v>
      </c>
      <c r="J17" s="815">
        <v>381</v>
      </c>
      <c r="K17" s="815">
        <v>5921</v>
      </c>
      <c r="L17" s="816">
        <v>634</v>
      </c>
      <c r="M17" s="122"/>
    </row>
    <row r="18" spans="1:13" s="91" customFormat="1" ht="16.5" customHeight="1" x14ac:dyDescent="0.25">
      <c r="A18" s="835">
        <v>49318</v>
      </c>
      <c r="B18" s="815">
        <v>54372</v>
      </c>
      <c r="C18" s="12" t="s">
        <v>503</v>
      </c>
      <c r="D18" s="815">
        <v>59310</v>
      </c>
      <c r="E18" s="815">
        <v>45807</v>
      </c>
      <c r="F18" s="815">
        <v>6789</v>
      </c>
      <c r="G18" s="815">
        <v>6519</v>
      </c>
      <c r="H18" s="815">
        <v>270</v>
      </c>
      <c r="I18" s="815">
        <v>0</v>
      </c>
      <c r="J18" s="815">
        <v>49</v>
      </c>
      <c r="K18" s="815">
        <v>1362</v>
      </c>
      <c r="L18" s="816">
        <v>5303</v>
      </c>
      <c r="M18" s="122"/>
    </row>
    <row r="19" spans="1:13" s="91" customFormat="1" ht="16.5" customHeight="1" x14ac:dyDescent="0.25">
      <c r="A19" s="835">
        <v>24406</v>
      </c>
      <c r="B19" s="815">
        <v>25534</v>
      </c>
      <c r="C19" s="12" t="s">
        <v>504</v>
      </c>
      <c r="D19" s="815">
        <v>25758</v>
      </c>
      <c r="E19" s="815">
        <v>10506</v>
      </c>
      <c r="F19" s="815">
        <v>6658</v>
      </c>
      <c r="G19" s="815">
        <v>2512</v>
      </c>
      <c r="H19" s="815">
        <v>3943</v>
      </c>
      <c r="I19" s="815">
        <v>203</v>
      </c>
      <c r="J19" s="815">
        <v>947</v>
      </c>
      <c r="K19" s="815">
        <v>5070</v>
      </c>
      <c r="L19" s="816">
        <v>2577</v>
      </c>
      <c r="M19" s="122"/>
    </row>
    <row r="20" spans="1:13" s="91" customFormat="1" ht="16.5" customHeight="1" x14ac:dyDescent="0.25">
      <c r="A20" s="835">
        <v>461514</v>
      </c>
      <c r="B20" s="815">
        <v>496325</v>
      </c>
      <c r="C20" s="12" t="s">
        <v>505</v>
      </c>
      <c r="D20" s="815">
        <v>503961</v>
      </c>
      <c r="E20" s="815">
        <v>31072</v>
      </c>
      <c r="F20" s="815">
        <v>333943</v>
      </c>
      <c r="G20" s="815">
        <v>81804</v>
      </c>
      <c r="H20" s="815">
        <v>247289</v>
      </c>
      <c r="I20" s="815">
        <v>4850</v>
      </c>
      <c r="J20" s="815">
        <v>10</v>
      </c>
      <c r="K20" s="815">
        <v>130637</v>
      </c>
      <c r="L20" s="816">
        <v>8299</v>
      </c>
      <c r="M20" s="122"/>
    </row>
    <row r="21" spans="1:13" s="91" customFormat="1" ht="16.5" customHeight="1" x14ac:dyDescent="0.25">
      <c r="A21" s="835">
        <v>7696</v>
      </c>
      <c r="B21" s="815">
        <v>7840</v>
      </c>
      <c r="C21" s="12" t="s">
        <v>506</v>
      </c>
      <c r="D21" s="815">
        <v>8024</v>
      </c>
      <c r="E21" s="815">
        <v>1203</v>
      </c>
      <c r="F21" s="815">
        <v>4455</v>
      </c>
      <c r="G21" s="815">
        <v>1481</v>
      </c>
      <c r="H21" s="815">
        <v>2974</v>
      </c>
      <c r="I21" s="815">
        <v>0</v>
      </c>
      <c r="J21" s="815">
        <v>0</v>
      </c>
      <c r="K21" s="815">
        <v>1995</v>
      </c>
      <c r="L21" s="816">
        <v>371</v>
      </c>
      <c r="M21" s="122"/>
    </row>
    <row r="22" spans="1:13" s="124" customFormat="1" ht="16.5" customHeight="1" x14ac:dyDescent="0.25">
      <c r="A22" s="840">
        <v>1519233</v>
      </c>
      <c r="B22" s="430">
        <v>1475943</v>
      </c>
      <c r="C22" s="22" t="s">
        <v>163</v>
      </c>
      <c r="D22" s="815">
        <v>1544166</v>
      </c>
      <c r="E22" s="430">
        <v>225177</v>
      </c>
      <c r="F22" s="430">
        <v>808375</v>
      </c>
      <c r="G22" s="430">
        <v>251082</v>
      </c>
      <c r="H22" s="430">
        <v>527746</v>
      </c>
      <c r="I22" s="430">
        <v>29547</v>
      </c>
      <c r="J22" s="430">
        <v>1548</v>
      </c>
      <c r="K22" s="430">
        <v>327628</v>
      </c>
      <c r="L22" s="786">
        <v>181438</v>
      </c>
      <c r="M22" s="122"/>
    </row>
    <row r="23" spans="1:13" s="91" customFormat="1" ht="16.5" customHeight="1" x14ac:dyDescent="0.25">
      <c r="A23" s="835">
        <v>2257723</v>
      </c>
      <c r="B23" s="815">
        <v>2158509</v>
      </c>
      <c r="C23" s="12" t="s">
        <v>507</v>
      </c>
      <c r="D23" s="815">
        <v>2277940</v>
      </c>
      <c r="E23" s="815">
        <v>453271</v>
      </c>
      <c r="F23" s="815">
        <v>1774905</v>
      </c>
      <c r="G23" s="815">
        <v>315032</v>
      </c>
      <c r="H23" s="815">
        <v>1444691</v>
      </c>
      <c r="I23" s="815">
        <v>15182</v>
      </c>
      <c r="J23" s="815">
        <v>4136</v>
      </c>
      <c r="K23" s="815">
        <v>25671</v>
      </c>
      <c r="L23" s="816">
        <v>19957</v>
      </c>
      <c r="M23" s="122"/>
    </row>
    <row r="24" spans="1:13" s="91" customFormat="1" ht="16.5" customHeight="1" x14ac:dyDescent="0.25">
      <c r="A24" s="835">
        <v>5178</v>
      </c>
      <c r="B24" s="815">
        <v>5178</v>
      </c>
      <c r="C24" s="12" t="s">
        <v>508</v>
      </c>
      <c r="D24" s="815">
        <v>5178</v>
      </c>
      <c r="E24" s="815">
        <v>0</v>
      </c>
      <c r="F24" s="815">
        <v>0</v>
      </c>
      <c r="G24" s="815">
        <v>0</v>
      </c>
      <c r="H24" s="815">
        <v>0</v>
      </c>
      <c r="I24" s="815">
        <v>0</v>
      </c>
      <c r="J24" s="815">
        <v>0</v>
      </c>
      <c r="K24" s="815">
        <v>5178</v>
      </c>
      <c r="L24" s="816">
        <v>0</v>
      </c>
      <c r="M24" s="122"/>
    </row>
    <row r="25" spans="1:13" s="91" customFormat="1" ht="16.5" customHeight="1" x14ac:dyDescent="0.25">
      <c r="A25" s="835">
        <v>12475175</v>
      </c>
      <c r="B25" s="815">
        <v>11618830</v>
      </c>
      <c r="C25" s="11" t="s">
        <v>509</v>
      </c>
      <c r="D25" s="815">
        <v>12356194</v>
      </c>
      <c r="E25" s="815">
        <v>254202</v>
      </c>
      <c r="F25" s="815">
        <v>12027864</v>
      </c>
      <c r="G25" s="815">
        <v>7741797</v>
      </c>
      <c r="H25" s="815">
        <v>4204209</v>
      </c>
      <c r="I25" s="815">
        <v>81858</v>
      </c>
      <c r="J25" s="815">
        <v>1492</v>
      </c>
      <c r="K25" s="815">
        <v>29502</v>
      </c>
      <c r="L25" s="886">
        <v>43134</v>
      </c>
      <c r="M25" s="122"/>
    </row>
    <row r="26" spans="1:13" s="91" customFormat="1" ht="16.5" customHeight="1" x14ac:dyDescent="0.25">
      <c r="A26" s="835">
        <v>7104</v>
      </c>
      <c r="B26" s="815">
        <v>7217</v>
      </c>
      <c r="C26" s="12" t="s">
        <v>510</v>
      </c>
      <c r="D26" s="815">
        <v>7397</v>
      </c>
      <c r="E26" s="815">
        <v>1036</v>
      </c>
      <c r="F26" s="815">
        <v>2270</v>
      </c>
      <c r="G26" s="815">
        <v>1047</v>
      </c>
      <c r="H26" s="815">
        <v>1223</v>
      </c>
      <c r="I26" s="815">
        <v>0</v>
      </c>
      <c r="J26" s="815">
        <v>0</v>
      </c>
      <c r="K26" s="815">
        <v>4091</v>
      </c>
      <c r="L26" s="816">
        <v>0</v>
      </c>
      <c r="M26" s="122"/>
    </row>
    <row r="27" spans="1:13" s="91" customFormat="1" ht="16.5" customHeight="1" x14ac:dyDescent="0.25">
      <c r="A27" s="835">
        <v>457508</v>
      </c>
      <c r="B27" s="815">
        <v>463710</v>
      </c>
      <c r="C27" s="12" t="s">
        <v>511</v>
      </c>
      <c r="D27" s="815">
        <v>469382</v>
      </c>
      <c r="E27" s="815">
        <v>250799</v>
      </c>
      <c r="F27" s="815">
        <v>148546</v>
      </c>
      <c r="G27" s="815">
        <v>22907</v>
      </c>
      <c r="H27" s="815">
        <v>43781</v>
      </c>
      <c r="I27" s="815">
        <v>81858</v>
      </c>
      <c r="J27" s="815">
        <v>1492</v>
      </c>
      <c r="K27" s="815">
        <v>25411</v>
      </c>
      <c r="L27" s="816">
        <v>43134</v>
      </c>
      <c r="M27" s="122"/>
    </row>
    <row r="28" spans="1:13" s="91" customFormat="1" ht="16.5" customHeight="1" x14ac:dyDescent="0.25">
      <c r="A28" s="835">
        <v>12010564</v>
      </c>
      <c r="B28" s="815">
        <v>11147903</v>
      </c>
      <c r="C28" s="12" t="s">
        <v>512</v>
      </c>
      <c r="D28" s="815">
        <v>11879415</v>
      </c>
      <c r="E28" s="815">
        <v>2367</v>
      </c>
      <c r="F28" s="815">
        <v>11877048</v>
      </c>
      <c r="G28" s="815">
        <v>7717843</v>
      </c>
      <c r="H28" s="815">
        <v>4159205</v>
      </c>
      <c r="I28" s="815">
        <v>0</v>
      </c>
      <c r="J28" s="815">
        <v>0</v>
      </c>
      <c r="K28" s="815">
        <v>0</v>
      </c>
      <c r="L28" s="816">
        <v>0</v>
      </c>
      <c r="M28" s="122"/>
    </row>
    <row r="29" spans="1:13" s="91" customFormat="1" ht="16.5" customHeight="1" x14ac:dyDescent="0.25">
      <c r="A29" s="835">
        <v>33701</v>
      </c>
      <c r="B29" s="815">
        <v>81555</v>
      </c>
      <c r="C29" s="11" t="s">
        <v>513</v>
      </c>
      <c r="D29" s="815">
        <v>60488</v>
      </c>
      <c r="E29" s="815">
        <v>13373</v>
      </c>
      <c r="F29" s="815">
        <v>33666</v>
      </c>
      <c r="G29" s="815">
        <v>9507</v>
      </c>
      <c r="H29" s="815">
        <v>24123</v>
      </c>
      <c r="I29" s="815">
        <v>36</v>
      </c>
      <c r="J29" s="815">
        <v>112</v>
      </c>
      <c r="K29" s="815">
        <v>5329</v>
      </c>
      <c r="L29" s="816">
        <v>8008</v>
      </c>
      <c r="M29" s="122"/>
    </row>
    <row r="30" spans="1:13" s="91" customFormat="1" ht="16.5" customHeight="1" x14ac:dyDescent="0.25">
      <c r="A30" s="835">
        <v>3999</v>
      </c>
      <c r="B30" s="815">
        <v>3872</v>
      </c>
      <c r="C30" s="12" t="s">
        <v>116</v>
      </c>
      <c r="D30" s="815">
        <v>3959</v>
      </c>
      <c r="E30" s="815">
        <v>443</v>
      </c>
      <c r="F30" s="815">
        <v>0</v>
      </c>
      <c r="G30" s="815">
        <v>0</v>
      </c>
      <c r="H30" s="815">
        <v>0</v>
      </c>
      <c r="I30" s="815">
        <v>0</v>
      </c>
      <c r="J30" s="815">
        <v>59</v>
      </c>
      <c r="K30" s="815">
        <v>22</v>
      </c>
      <c r="L30" s="816">
        <v>3435</v>
      </c>
      <c r="M30" s="122"/>
    </row>
    <row r="31" spans="1:13" s="91" customFormat="1" ht="16.5" customHeight="1" x14ac:dyDescent="0.25">
      <c r="A31" s="835">
        <v>7977</v>
      </c>
      <c r="B31" s="815">
        <v>7088</v>
      </c>
      <c r="C31" s="12" t="s">
        <v>514</v>
      </c>
      <c r="D31" s="815">
        <v>7644</v>
      </c>
      <c r="E31" s="815">
        <v>1247</v>
      </c>
      <c r="F31" s="815">
        <v>192</v>
      </c>
      <c r="G31" s="815">
        <v>143</v>
      </c>
      <c r="H31" s="815">
        <v>49</v>
      </c>
      <c r="I31" s="815">
        <v>0</v>
      </c>
      <c r="J31" s="815">
        <v>53</v>
      </c>
      <c r="K31" s="815">
        <v>2307</v>
      </c>
      <c r="L31" s="816">
        <v>3845</v>
      </c>
      <c r="M31" s="122"/>
    </row>
    <row r="32" spans="1:13" s="91" customFormat="1" ht="16.5" customHeight="1" x14ac:dyDescent="0.25">
      <c r="A32" s="835">
        <v>16828</v>
      </c>
      <c r="B32" s="815">
        <v>64609</v>
      </c>
      <c r="C32" s="12" t="s">
        <v>515</v>
      </c>
      <c r="D32" s="815">
        <v>43262</v>
      </c>
      <c r="E32" s="815">
        <v>10713</v>
      </c>
      <c r="F32" s="815">
        <v>31709</v>
      </c>
      <c r="G32" s="815">
        <v>8263</v>
      </c>
      <c r="H32" s="815">
        <v>23445</v>
      </c>
      <c r="I32" s="815">
        <v>1</v>
      </c>
      <c r="J32" s="815">
        <v>0</v>
      </c>
      <c r="K32" s="815">
        <v>133</v>
      </c>
      <c r="L32" s="816">
        <v>707</v>
      </c>
      <c r="M32" s="122"/>
    </row>
    <row r="33" spans="1:13" s="91" customFormat="1" ht="16.5" customHeight="1" x14ac:dyDescent="0.25">
      <c r="A33" s="889">
        <v>225</v>
      </c>
      <c r="B33" s="819">
        <v>332</v>
      </c>
      <c r="C33" s="12" t="s">
        <v>516</v>
      </c>
      <c r="D33" s="815">
        <v>287</v>
      </c>
      <c r="E33" s="819">
        <v>5</v>
      </c>
      <c r="F33" s="815">
        <v>0</v>
      </c>
      <c r="G33" s="819">
        <v>0</v>
      </c>
      <c r="H33" s="819">
        <v>0</v>
      </c>
      <c r="I33" s="819">
        <v>0</v>
      </c>
      <c r="J33" s="819">
        <v>0</v>
      </c>
      <c r="K33" s="819">
        <v>282</v>
      </c>
      <c r="L33" s="820">
        <v>0</v>
      </c>
      <c r="M33" s="122"/>
    </row>
    <row r="34" spans="1:13" s="91" customFormat="1" ht="16.5" customHeight="1" x14ac:dyDescent="0.25">
      <c r="A34" s="835">
        <v>4672</v>
      </c>
      <c r="B34" s="815">
        <v>5654</v>
      </c>
      <c r="C34" s="12" t="s">
        <v>517</v>
      </c>
      <c r="D34" s="815">
        <v>5336</v>
      </c>
      <c r="E34" s="815">
        <v>965</v>
      </c>
      <c r="F34" s="815">
        <v>1765</v>
      </c>
      <c r="G34" s="815">
        <v>1101</v>
      </c>
      <c r="H34" s="815">
        <v>629</v>
      </c>
      <c r="I34" s="815">
        <v>35</v>
      </c>
      <c r="J34" s="815">
        <v>0</v>
      </c>
      <c r="K34" s="815">
        <v>2585</v>
      </c>
      <c r="L34" s="816">
        <v>21</v>
      </c>
      <c r="M34" s="122"/>
    </row>
    <row r="35" spans="1:13" s="91" customFormat="1" x14ac:dyDescent="0.25">
      <c r="A35" s="835">
        <v>1105982</v>
      </c>
      <c r="B35" s="815">
        <v>1137230</v>
      </c>
      <c r="C35" s="11" t="s">
        <v>518</v>
      </c>
      <c r="D35" s="815">
        <v>1158775</v>
      </c>
      <c r="E35" s="815">
        <v>84566</v>
      </c>
      <c r="F35" s="815">
        <v>925381</v>
      </c>
      <c r="G35" s="815">
        <v>196613</v>
      </c>
      <c r="H35" s="815">
        <v>713249</v>
      </c>
      <c r="I35" s="815">
        <v>15519</v>
      </c>
      <c r="J35" s="815">
        <v>0</v>
      </c>
      <c r="K35" s="815">
        <v>148828</v>
      </c>
      <c r="L35" s="816">
        <v>0</v>
      </c>
      <c r="M35" s="122"/>
    </row>
    <row r="36" spans="1:13" s="91" customFormat="1" x14ac:dyDescent="0.25">
      <c r="A36" s="835">
        <v>1042073</v>
      </c>
      <c r="B36" s="815">
        <v>1070313</v>
      </c>
      <c r="C36" s="12" t="s">
        <v>519</v>
      </c>
      <c r="D36" s="815">
        <v>1091168</v>
      </c>
      <c r="E36" s="815">
        <v>77835</v>
      </c>
      <c r="F36" s="815">
        <v>890865</v>
      </c>
      <c r="G36" s="815">
        <v>184825</v>
      </c>
      <c r="H36" s="815">
        <v>690521</v>
      </c>
      <c r="I36" s="815">
        <v>15519</v>
      </c>
      <c r="J36" s="815">
        <v>0</v>
      </c>
      <c r="K36" s="815">
        <v>122468</v>
      </c>
      <c r="L36" s="816">
        <v>0</v>
      </c>
      <c r="M36" s="122"/>
    </row>
    <row r="37" spans="1:13" s="91" customFormat="1" x14ac:dyDescent="0.25">
      <c r="A37" s="835">
        <v>63909</v>
      </c>
      <c r="B37" s="815">
        <v>66917</v>
      </c>
      <c r="C37" s="12" t="s">
        <v>520</v>
      </c>
      <c r="D37" s="815">
        <v>67607</v>
      </c>
      <c r="E37" s="815">
        <v>6731</v>
      </c>
      <c r="F37" s="815">
        <v>34516</v>
      </c>
      <c r="G37" s="815">
        <v>11788</v>
      </c>
      <c r="H37" s="815">
        <v>22728</v>
      </c>
      <c r="I37" s="815">
        <v>0</v>
      </c>
      <c r="J37" s="815">
        <v>0</v>
      </c>
      <c r="K37" s="815">
        <v>26360</v>
      </c>
      <c r="L37" s="816">
        <v>0</v>
      </c>
      <c r="M37" s="122"/>
    </row>
    <row r="38" spans="1:13" s="91" customFormat="1" x14ac:dyDescent="0.25">
      <c r="A38" s="835">
        <v>33117</v>
      </c>
      <c r="B38" s="815">
        <v>30663</v>
      </c>
      <c r="C38" s="11" t="s">
        <v>521</v>
      </c>
      <c r="D38" s="815">
        <v>32742</v>
      </c>
      <c r="E38" s="815">
        <v>739</v>
      </c>
      <c r="F38" s="815">
        <v>24239</v>
      </c>
      <c r="G38" s="815">
        <v>10909</v>
      </c>
      <c r="H38" s="815">
        <v>13116</v>
      </c>
      <c r="I38" s="815">
        <v>214</v>
      </c>
      <c r="J38" s="815">
        <v>60</v>
      </c>
      <c r="K38" s="815">
        <v>1105</v>
      </c>
      <c r="L38" s="816">
        <v>6599</v>
      </c>
      <c r="M38" s="122"/>
    </row>
    <row r="39" spans="1:13" s="91" customFormat="1" x14ac:dyDescent="0.25">
      <c r="A39" s="835">
        <v>606</v>
      </c>
      <c r="B39" s="815">
        <v>619</v>
      </c>
      <c r="C39" s="115" t="s">
        <v>522</v>
      </c>
      <c r="D39" s="815">
        <v>613</v>
      </c>
      <c r="E39" s="815">
        <v>0</v>
      </c>
      <c r="F39" s="815">
        <v>0</v>
      </c>
      <c r="G39" s="815">
        <v>0</v>
      </c>
      <c r="H39" s="815">
        <v>0</v>
      </c>
      <c r="I39" s="815">
        <v>0</v>
      </c>
      <c r="J39" s="815">
        <v>0</v>
      </c>
      <c r="K39" s="815">
        <v>0</v>
      </c>
      <c r="L39" s="816">
        <v>613</v>
      </c>
      <c r="M39" s="122"/>
    </row>
    <row r="40" spans="1:13" s="91" customFormat="1" x14ac:dyDescent="0.25">
      <c r="A40" s="835">
        <v>5258</v>
      </c>
      <c r="B40" s="815">
        <v>5322</v>
      </c>
      <c r="C40" s="115" t="s">
        <v>523</v>
      </c>
      <c r="D40" s="815">
        <v>5258</v>
      </c>
      <c r="E40" s="815">
        <v>0</v>
      </c>
      <c r="F40" s="815">
        <v>0</v>
      </c>
      <c r="G40" s="815">
        <v>0</v>
      </c>
      <c r="H40" s="815">
        <v>0</v>
      </c>
      <c r="I40" s="815">
        <v>0</v>
      </c>
      <c r="J40" s="815">
        <v>0</v>
      </c>
      <c r="K40" s="815">
        <v>0</v>
      </c>
      <c r="L40" s="816">
        <v>5258</v>
      </c>
      <c r="M40" s="122"/>
    </row>
    <row r="41" spans="1:13" s="91" customFormat="1" x14ac:dyDescent="0.25">
      <c r="A41" s="835">
        <v>25771</v>
      </c>
      <c r="B41" s="815">
        <v>23885</v>
      </c>
      <c r="C41" s="12" t="s">
        <v>524</v>
      </c>
      <c r="D41" s="815">
        <v>25672</v>
      </c>
      <c r="E41" s="815">
        <v>507</v>
      </c>
      <c r="F41" s="815">
        <v>24011</v>
      </c>
      <c r="G41" s="815">
        <v>10858</v>
      </c>
      <c r="H41" s="815">
        <v>12939</v>
      </c>
      <c r="I41" s="815">
        <v>214</v>
      </c>
      <c r="J41" s="815">
        <v>59</v>
      </c>
      <c r="K41" s="815">
        <v>367</v>
      </c>
      <c r="L41" s="816">
        <v>728</v>
      </c>
      <c r="M41" s="122"/>
    </row>
    <row r="42" spans="1:13" s="91" customFormat="1" x14ac:dyDescent="0.25">
      <c r="A42" s="890">
        <v>1481</v>
      </c>
      <c r="B42" s="822">
        <v>837</v>
      </c>
      <c r="C42" s="394" t="s">
        <v>525</v>
      </c>
      <c r="D42" s="822">
        <v>1199</v>
      </c>
      <c r="E42" s="822">
        <v>232</v>
      </c>
      <c r="F42" s="822">
        <v>228</v>
      </c>
      <c r="G42" s="822">
        <v>51</v>
      </c>
      <c r="H42" s="822">
        <v>177</v>
      </c>
      <c r="I42" s="822">
        <v>0</v>
      </c>
      <c r="J42" s="822">
        <v>1</v>
      </c>
      <c r="K42" s="822">
        <v>738</v>
      </c>
      <c r="L42" s="823">
        <v>0</v>
      </c>
      <c r="M42" s="122"/>
    </row>
    <row r="43" spans="1:13" s="124" customFormat="1" ht="37.15" customHeight="1" x14ac:dyDescent="0.25">
      <c r="A43" s="891">
        <v>104682</v>
      </c>
      <c r="B43" s="892">
        <v>26335</v>
      </c>
      <c r="C43" s="120" t="s">
        <v>526</v>
      </c>
      <c r="D43" s="780">
        <v>127197</v>
      </c>
      <c r="E43" s="780">
        <v>9286</v>
      </c>
      <c r="F43" s="780">
        <v>116147</v>
      </c>
      <c r="G43" s="780">
        <v>71578</v>
      </c>
      <c r="H43" s="780">
        <v>44510</v>
      </c>
      <c r="I43" s="780">
        <v>59</v>
      </c>
      <c r="J43" s="780">
        <v>63</v>
      </c>
      <c r="K43" s="780">
        <v>830</v>
      </c>
      <c r="L43" s="783">
        <v>871</v>
      </c>
      <c r="M43" s="122"/>
    </row>
    <row r="44" spans="1:13" s="91" customFormat="1" ht="16.5" customHeight="1" x14ac:dyDescent="0.25">
      <c r="A44" s="835">
        <v>20027</v>
      </c>
      <c r="B44" s="815">
        <v>19603</v>
      </c>
      <c r="C44" s="12" t="s">
        <v>527</v>
      </c>
      <c r="D44" s="815">
        <v>20490</v>
      </c>
      <c r="E44" s="815">
        <v>2618</v>
      </c>
      <c r="F44" s="815">
        <v>16147</v>
      </c>
      <c r="G44" s="815">
        <v>6578</v>
      </c>
      <c r="H44" s="815">
        <v>9510</v>
      </c>
      <c r="I44" s="815">
        <v>59</v>
      </c>
      <c r="J44" s="815">
        <v>63</v>
      </c>
      <c r="K44" s="815">
        <v>791</v>
      </c>
      <c r="L44" s="816">
        <v>871</v>
      </c>
      <c r="M44" s="122"/>
    </row>
    <row r="45" spans="1:13" s="91" customFormat="1" ht="16.5" customHeight="1" x14ac:dyDescent="0.25">
      <c r="A45" s="835">
        <v>77636</v>
      </c>
      <c r="B45" s="815">
        <v>0</v>
      </c>
      <c r="C45" s="12" t="s">
        <v>528</v>
      </c>
      <c r="D45" s="815">
        <v>100000</v>
      </c>
      <c r="E45" s="815">
        <v>0</v>
      </c>
      <c r="F45" s="815">
        <v>100000</v>
      </c>
      <c r="G45" s="815">
        <v>65000</v>
      </c>
      <c r="H45" s="815">
        <v>35000</v>
      </c>
      <c r="I45" s="815">
        <v>0</v>
      </c>
      <c r="J45" s="815">
        <v>0</v>
      </c>
      <c r="K45" s="815">
        <v>0</v>
      </c>
      <c r="L45" s="816">
        <v>0</v>
      </c>
      <c r="M45" s="122"/>
    </row>
    <row r="46" spans="1:13" s="91" customFormat="1" ht="16.5" customHeight="1" x14ac:dyDescent="0.25">
      <c r="A46" s="889">
        <v>29</v>
      </c>
      <c r="B46" s="819">
        <v>40</v>
      </c>
      <c r="C46" s="12" t="s">
        <v>529</v>
      </c>
      <c r="D46" s="815">
        <v>35</v>
      </c>
      <c r="E46" s="819">
        <v>0</v>
      </c>
      <c r="F46" s="815">
        <v>0</v>
      </c>
      <c r="G46" s="819">
        <v>0</v>
      </c>
      <c r="H46" s="819">
        <v>0</v>
      </c>
      <c r="I46" s="819">
        <v>0</v>
      </c>
      <c r="J46" s="819">
        <v>0</v>
      </c>
      <c r="K46" s="819">
        <v>35</v>
      </c>
      <c r="L46" s="820">
        <v>0</v>
      </c>
      <c r="M46" s="122"/>
    </row>
    <row r="47" spans="1:13" s="91" customFormat="1" ht="33" x14ac:dyDescent="0.25">
      <c r="A47" s="840">
        <v>6990</v>
      </c>
      <c r="B47" s="430">
        <v>6650</v>
      </c>
      <c r="C47" s="12" t="s">
        <v>530</v>
      </c>
      <c r="D47" s="430">
        <v>6650</v>
      </c>
      <c r="E47" s="430">
        <v>6650</v>
      </c>
      <c r="F47" s="430">
        <v>0</v>
      </c>
      <c r="G47" s="430">
        <v>0</v>
      </c>
      <c r="H47" s="430">
        <v>0</v>
      </c>
      <c r="I47" s="430">
        <v>0</v>
      </c>
      <c r="J47" s="430">
        <v>0</v>
      </c>
      <c r="K47" s="430">
        <v>0</v>
      </c>
      <c r="L47" s="786">
        <v>0</v>
      </c>
      <c r="M47" s="122"/>
    </row>
    <row r="48" spans="1:13" s="91" customFormat="1" x14ac:dyDescent="0.25">
      <c r="A48" s="835">
        <v>0</v>
      </c>
      <c r="B48" s="815">
        <v>42</v>
      </c>
      <c r="C48" s="12" t="s">
        <v>531</v>
      </c>
      <c r="D48" s="815">
        <v>22</v>
      </c>
      <c r="E48" s="815">
        <v>18</v>
      </c>
      <c r="F48" s="815">
        <v>0</v>
      </c>
      <c r="G48" s="815">
        <v>0</v>
      </c>
      <c r="H48" s="815">
        <v>0</v>
      </c>
      <c r="I48" s="815">
        <v>0</v>
      </c>
      <c r="J48" s="815">
        <v>0</v>
      </c>
      <c r="K48" s="815">
        <v>4</v>
      </c>
      <c r="L48" s="816">
        <v>0</v>
      </c>
      <c r="M48" s="122"/>
    </row>
    <row r="49" spans="1:13" s="91" customFormat="1" x14ac:dyDescent="0.25">
      <c r="A49" s="835">
        <v>825</v>
      </c>
      <c r="B49" s="815">
        <v>15460</v>
      </c>
      <c r="C49" s="11" t="s">
        <v>532</v>
      </c>
      <c r="D49" s="815">
        <v>6860</v>
      </c>
      <c r="E49" s="815">
        <v>0</v>
      </c>
      <c r="F49" s="815">
        <v>3860</v>
      </c>
      <c r="G49" s="815">
        <v>427</v>
      </c>
      <c r="H49" s="815">
        <v>3433</v>
      </c>
      <c r="I49" s="815">
        <v>0</v>
      </c>
      <c r="J49" s="815">
        <v>0</v>
      </c>
      <c r="K49" s="815">
        <v>0</v>
      </c>
      <c r="L49" s="886">
        <v>3000</v>
      </c>
      <c r="M49" s="122"/>
    </row>
    <row r="50" spans="1:13" s="91" customFormat="1" x14ac:dyDescent="0.25">
      <c r="A50" s="835">
        <v>2</v>
      </c>
      <c r="B50" s="815">
        <v>7460</v>
      </c>
      <c r="C50" s="12" t="s">
        <v>533</v>
      </c>
      <c r="D50" s="815">
        <v>3860</v>
      </c>
      <c r="E50" s="815">
        <v>0</v>
      </c>
      <c r="F50" s="815">
        <v>3860</v>
      </c>
      <c r="G50" s="815">
        <v>427</v>
      </c>
      <c r="H50" s="815">
        <v>3433</v>
      </c>
      <c r="I50" s="815">
        <v>0</v>
      </c>
      <c r="J50" s="815">
        <v>0</v>
      </c>
      <c r="K50" s="815">
        <v>0</v>
      </c>
      <c r="L50" s="816">
        <v>0</v>
      </c>
      <c r="M50" s="122"/>
    </row>
    <row r="51" spans="1:13" s="91" customFormat="1" x14ac:dyDescent="0.25">
      <c r="A51" s="835">
        <v>823</v>
      </c>
      <c r="B51" s="815">
        <v>8000</v>
      </c>
      <c r="C51" s="12" t="s">
        <v>534</v>
      </c>
      <c r="D51" s="815">
        <v>3000</v>
      </c>
      <c r="E51" s="815">
        <v>0</v>
      </c>
      <c r="F51" s="815">
        <v>0</v>
      </c>
      <c r="G51" s="815">
        <v>0</v>
      </c>
      <c r="H51" s="815">
        <v>0</v>
      </c>
      <c r="I51" s="815">
        <v>0</v>
      </c>
      <c r="J51" s="815">
        <v>0</v>
      </c>
      <c r="K51" s="815">
        <v>0</v>
      </c>
      <c r="L51" s="816">
        <v>3000</v>
      </c>
      <c r="M51" s="122"/>
    </row>
    <row r="52" spans="1:13" s="91" customFormat="1" x14ac:dyDescent="0.25">
      <c r="A52" s="835">
        <v>55247</v>
      </c>
      <c r="B52" s="815">
        <v>16000</v>
      </c>
      <c r="C52" s="11" t="s">
        <v>535</v>
      </c>
      <c r="D52" s="815">
        <v>16000</v>
      </c>
      <c r="E52" s="815">
        <v>0</v>
      </c>
      <c r="F52" s="815">
        <v>0</v>
      </c>
      <c r="G52" s="815">
        <v>0</v>
      </c>
      <c r="H52" s="815">
        <v>0</v>
      </c>
      <c r="I52" s="815">
        <v>0</v>
      </c>
      <c r="J52" s="815">
        <v>0</v>
      </c>
      <c r="K52" s="815">
        <v>0</v>
      </c>
      <c r="L52" s="886">
        <v>16000</v>
      </c>
      <c r="M52" s="122"/>
    </row>
    <row r="53" spans="1:13" s="91" customFormat="1" x14ac:dyDescent="0.25">
      <c r="A53" s="835">
        <v>55247</v>
      </c>
      <c r="B53" s="815">
        <v>16000</v>
      </c>
      <c r="C53" s="12" t="s">
        <v>536</v>
      </c>
      <c r="D53" s="815">
        <v>16000</v>
      </c>
      <c r="E53" s="815">
        <v>0</v>
      </c>
      <c r="F53" s="815">
        <v>0</v>
      </c>
      <c r="G53" s="815">
        <v>0</v>
      </c>
      <c r="H53" s="815">
        <v>0</v>
      </c>
      <c r="I53" s="815">
        <v>0</v>
      </c>
      <c r="J53" s="815">
        <v>0</v>
      </c>
      <c r="K53" s="815">
        <v>0</v>
      </c>
      <c r="L53" s="816">
        <v>16000</v>
      </c>
      <c r="M53" s="122"/>
    </row>
    <row r="54" spans="1:13" s="91" customFormat="1" x14ac:dyDescent="0.25">
      <c r="A54" s="835"/>
      <c r="B54" s="815"/>
      <c r="C54" s="12"/>
      <c r="D54" s="815"/>
      <c r="E54" s="815"/>
      <c r="F54" s="815"/>
      <c r="G54" s="815"/>
      <c r="H54" s="815"/>
      <c r="I54" s="815"/>
      <c r="J54" s="815"/>
      <c r="K54" s="815"/>
      <c r="L54" s="816"/>
    </row>
    <row r="55" spans="1:13" s="91" customFormat="1" x14ac:dyDescent="0.25">
      <c r="A55" s="835"/>
      <c r="B55" s="815"/>
      <c r="C55" s="12"/>
      <c r="D55" s="815"/>
      <c r="E55" s="815"/>
      <c r="F55" s="815"/>
      <c r="G55" s="815"/>
      <c r="H55" s="815"/>
      <c r="I55" s="815"/>
      <c r="J55" s="815"/>
      <c r="K55" s="815"/>
      <c r="L55" s="816"/>
    </row>
    <row r="56" spans="1:13" s="91" customFormat="1" x14ac:dyDescent="0.25">
      <c r="A56" s="835"/>
      <c r="B56" s="815"/>
      <c r="C56" s="12"/>
      <c r="D56" s="815"/>
      <c r="E56" s="815"/>
      <c r="F56" s="815"/>
      <c r="G56" s="815"/>
      <c r="H56" s="815"/>
      <c r="I56" s="815"/>
      <c r="J56" s="815"/>
      <c r="K56" s="815"/>
      <c r="L56" s="816"/>
    </row>
    <row r="57" spans="1:13" s="91" customFormat="1" x14ac:dyDescent="0.25">
      <c r="A57" s="835"/>
      <c r="B57" s="815"/>
      <c r="C57" s="12"/>
      <c r="D57" s="815"/>
      <c r="E57" s="815"/>
      <c r="F57" s="815"/>
      <c r="G57" s="815"/>
      <c r="H57" s="815"/>
      <c r="I57" s="815"/>
      <c r="J57" s="815"/>
      <c r="K57" s="815"/>
      <c r="L57" s="816"/>
    </row>
    <row r="58" spans="1:13" s="91" customFormat="1" x14ac:dyDescent="0.25">
      <c r="A58" s="835"/>
      <c r="B58" s="815"/>
      <c r="C58" s="12"/>
      <c r="D58" s="815"/>
      <c r="E58" s="815"/>
      <c r="F58" s="815"/>
      <c r="G58" s="815"/>
      <c r="H58" s="815"/>
      <c r="I58" s="815"/>
      <c r="J58" s="815"/>
      <c r="K58" s="815"/>
      <c r="L58" s="816"/>
    </row>
    <row r="59" spans="1:13" s="91" customFormat="1" x14ac:dyDescent="0.25">
      <c r="A59" s="835"/>
      <c r="B59" s="815"/>
      <c r="C59" s="12"/>
      <c r="D59" s="815"/>
      <c r="E59" s="815"/>
      <c r="F59" s="815"/>
      <c r="G59" s="815"/>
      <c r="H59" s="815"/>
      <c r="I59" s="815"/>
      <c r="J59" s="815"/>
      <c r="K59" s="815"/>
      <c r="L59" s="816"/>
    </row>
    <row r="60" spans="1:13" s="91" customFormat="1" x14ac:dyDescent="0.25">
      <c r="A60" s="835"/>
      <c r="B60" s="815"/>
      <c r="C60" s="12"/>
      <c r="D60" s="815"/>
      <c r="E60" s="815"/>
      <c r="F60" s="815"/>
      <c r="G60" s="815"/>
      <c r="H60" s="815"/>
      <c r="I60" s="815"/>
      <c r="J60" s="815"/>
      <c r="K60" s="815"/>
      <c r="L60" s="816"/>
    </row>
    <row r="61" spans="1:13" s="91" customFormat="1" x14ac:dyDescent="0.25">
      <c r="A61" s="835"/>
      <c r="B61" s="815"/>
      <c r="C61" s="12"/>
      <c r="D61" s="815"/>
      <c r="E61" s="815"/>
      <c r="F61" s="815"/>
      <c r="G61" s="815"/>
      <c r="H61" s="815"/>
      <c r="I61" s="815"/>
      <c r="J61" s="815"/>
      <c r="K61" s="815"/>
      <c r="L61" s="816"/>
    </row>
    <row r="62" spans="1:13" s="91" customFormat="1" x14ac:dyDescent="0.25">
      <c r="A62" s="835"/>
      <c r="B62" s="815"/>
      <c r="C62" s="12"/>
      <c r="D62" s="815"/>
      <c r="E62" s="815"/>
      <c r="F62" s="815"/>
      <c r="G62" s="815"/>
      <c r="H62" s="815"/>
      <c r="I62" s="815"/>
      <c r="J62" s="815"/>
      <c r="K62" s="815"/>
      <c r="L62" s="816"/>
    </row>
    <row r="63" spans="1:13" s="91" customFormat="1" x14ac:dyDescent="0.25">
      <c r="A63" s="835"/>
      <c r="B63" s="815"/>
      <c r="C63" s="12"/>
      <c r="D63" s="815"/>
      <c r="E63" s="815"/>
      <c r="F63" s="815"/>
      <c r="G63" s="815"/>
      <c r="H63" s="815"/>
      <c r="I63" s="815"/>
      <c r="J63" s="815"/>
      <c r="K63" s="815"/>
      <c r="L63" s="816"/>
    </row>
    <row r="64" spans="1:13" s="91" customFormat="1" x14ac:dyDescent="0.25">
      <c r="A64" s="835"/>
      <c r="B64" s="815"/>
      <c r="C64" s="12"/>
      <c r="D64" s="815"/>
      <c r="E64" s="815"/>
      <c r="F64" s="815"/>
      <c r="G64" s="815"/>
      <c r="H64" s="815"/>
      <c r="I64" s="815"/>
      <c r="J64" s="815"/>
      <c r="K64" s="815"/>
      <c r="L64" s="816"/>
    </row>
    <row r="65" spans="1:12" s="91" customFormat="1" x14ac:dyDescent="0.25">
      <c r="A65" s="835"/>
      <c r="B65" s="815"/>
      <c r="C65" s="12"/>
      <c r="D65" s="815"/>
      <c r="E65" s="815"/>
      <c r="F65" s="815"/>
      <c r="G65" s="815"/>
      <c r="H65" s="815"/>
      <c r="I65" s="815"/>
      <c r="J65" s="815"/>
      <c r="K65" s="815"/>
      <c r="L65" s="816"/>
    </row>
    <row r="66" spans="1:12" s="91" customFormat="1" x14ac:dyDescent="0.25">
      <c r="A66" s="835"/>
      <c r="B66" s="815"/>
      <c r="C66" s="12"/>
      <c r="D66" s="815"/>
      <c r="E66" s="815"/>
      <c r="F66" s="815"/>
      <c r="G66" s="815"/>
      <c r="H66" s="815"/>
      <c r="I66" s="815"/>
      <c r="J66" s="815"/>
      <c r="K66" s="815"/>
      <c r="L66" s="816"/>
    </row>
    <row r="67" spans="1:12" s="91" customFormat="1" x14ac:dyDescent="0.25">
      <c r="A67" s="835"/>
      <c r="B67" s="815"/>
      <c r="C67" s="12"/>
      <c r="D67" s="815"/>
      <c r="E67" s="815"/>
      <c r="F67" s="815"/>
      <c r="G67" s="815"/>
      <c r="H67" s="815"/>
      <c r="I67" s="815"/>
      <c r="J67" s="815"/>
      <c r="K67" s="815"/>
      <c r="L67" s="816"/>
    </row>
    <row r="68" spans="1:12" s="91" customFormat="1" x14ac:dyDescent="0.25">
      <c r="A68" s="835"/>
      <c r="B68" s="815"/>
      <c r="C68" s="12"/>
      <c r="D68" s="815"/>
      <c r="E68" s="815"/>
      <c r="F68" s="815"/>
      <c r="G68" s="815"/>
      <c r="H68" s="815"/>
      <c r="I68" s="815"/>
      <c r="J68" s="815"/>
      <c r="K68" s="815"/>
      <c r="L68" s="816"/>
    </row>
    <row r="69" spans="1:12" s="91" customFormat="1" x14ac:dyDescent="0.25">
      <c r="A69" s="835"/>
      <c r="B69" s="815"/>
      <c r="C69" s="12"/>
      <c r="D69" s="815"/>
      <c r="E69" s="815"/>
      <c r="F69" s="815"/>
      <c r="G69" s="815"/>
      <c r="H69" s="815"/>
      <c r="I69" s="815"/>
      <c r="J69" s="815"/>
      <c r="K69" s="815"/>
      <c r="L69" s="816"/>
    </row>
    <row r="70" spans="1:12" s="91" customFormat="1" x14ac:dyDescent="0.25">
      <c r="A70" s="835"/>
      <c r="B70" s="815"/>
      <c r="C70" s="12"/>
      <c r="D70" s="815"/>
      <c r="E70" s="815"/>
      <c r="F70" s="815"/>
      <c r="G70" s="815"/>
      <c r="H70" s="815"/>
      <c r="I70" s="815"/>
      <c r="J70" s="815"/>
      <c r="K70" s="815"/>
      <c r="L70" s="816"/>
    </row>
    <row r="71" spans="1:12" s="91" customFormat="1" x14ac:dyDescent="0.25">
      <c r="A71" s="835"/>
      <c r="B71" s="815"/>
      <c r="C71" s="12"/>
      <c r="D71" s="815"/>
      <c r="E71" s="815"/>
      <c r="F71" s="815"/>
      <c r="G71" s="815"/>
      <c r="H71" s="815"/>
      <c r="I71" s="815"/>
      <c r="J71" s="815"/>
      <c r="K71" s="815"/>
      <c r="L71" s="816"/>
    </row>
    <row r="72" spans="1:12" s="91" customFormat="1" x14ac:dyDescent="0.25">
      <c r="A72" s="835"/>
      <c r="B72" s="815"/>
      <c r="C72" s="12"/>
      <c r="D72" s="815"/>
      <c r="E72" s="815"/>
      <c r="F72" s="815"/>
      <c r="G72" s="815"/>
      <c r="H72" s="815"/>
      <c r="I72" s="815"/>
      <c r="J72" s="815"/>
      <c r="K72" s="815"/>
      <c r="L72" s="816"/>
    </row>
    <row r="73" spans="1:12" s="91" customFormat="1" x14ac:dyDescent="0.25">
      <c r="A73" s="835"/>
      <c r="B73" s="815"/>
      <c r="C73" s="12"/>
      <c r="D73" s="815"/>
      <c r="E73" s="815"/>
      <c r="F73" s="815"/>
      <c r="G73" s="815"/>
      <c r="H73" s="815"/>
      <c r="I73" s="815"/>
      <c r="J73" s="815"/>
      <c r="K73" s="815"/>
      <c r="L73" s="816"/>
    </row>
    <row r="74" spans="1:12" x14ac:dyDescent="0.25">
      <c r="A74" s="889"/>
      <c r="B74" s="819"/>
      <c r="C74" s="13"/>
      <c r="D74" s="819"/>
      <c r="E74" s="815"/>
      <c r="F74" s="819"/>
      <c r="G74" s="819"/>
      <c r="H74" s="819"/>
      <c r="I74" s="819"/>
      <c r="J74" s="819"/>
      <c r="K74" s="819"/>
      <c r="L74" s="820"/>
    </row>
    <row r="75" spans="1:12" x14ac:dyDescent="0.25">
      <c r="A75" s="889"/>
      <c r="B75" s="819"/>
      <c r="C75" s="13"/>
      <c r="D75" s="819"/>
      <c r="E75" s="815"/>
      <c r="F75" s="819"/>
      <c r="G75" s="819"/>
      <c r="H75" s="819"/>
      <c r="I75" s="819"/>
      <c r="J75" s="819"/>
      <c r="K75" s="819"/>
      <c r="L75" s="820"/>
    </row>
    <row r="76" spans="1:12" s="142" customFormat="1" ht="20.25" thickBot="1" x14ac:dyDescent="0.35">
      <c r="A76" s="893">
        <v>25771967</v>
      </c>
      <c r="B76" s="887">
        <v>24875998</v>
      </c>
      <c r="C76" s="395" t="s">
        <v>537</v>
      </c>
      <c r="D76" s="887">
        <v>26015717</v>
      </c>
      <c r="E76" s="887">
        <v>2877997</v>
      </c>
      <c r="F76" s="887">
        <v>21429825</v>
      </c>
      <c r="G76" s="887">
        <v>10209180</v>
      </c>
      <c r="H76" s="887">
        <v>11017552</v>
      </c>
      <c r="I76" s="887">
        <v>203093</v>
      </c>
      <c r="J76" s="887">
        <v>8798</v>
      </c>
      <c r="K76" s="887">
        <v>1399495</v>
      </c>
      <c r="L76" s="888">
        <v>299602</v>
      </c>
    </row>
    <row r="77" spans="1:12" s="125" customFormat="1" ht="36.75" customHeight="1" x14ac:dyDescent="0.25">
      <c r="A77" s="972" t="s">
        <v>895</v>
      </c>
      <c r="B77" s="972"/>
      <c r="C77" s="972"/>
      <c r="D77" s="972"/>
      <c r="E77" s="972"/>
      <c r="F77" s="972"/>
      <c r="G77" s="972"/>
      <c r="H77" s="972"/>
      <c r="I77" s="972"/>
      <c r="J77" s="972"/>
      <c r="K77" s="972"/>
      <c r="L77" s="972"/>
    </row>
    <row r="78" spans="1:12" x14ac:dyDescent="0.25">
      <c r="L78" s="122"/>
    </row>
    <row r="79" spans="1:12" x14ac:dyDescent="0.25">
      <c r="L79" s="122"/>
    </row>
    <row r="80" spans="1:12" x14ac:dyDescent="0.25">
      <c r="L80" s="122"/>
    </row>
    <row r="81" spans="12:12" x14ac:dyDescent="0.25">
      <c r="L81" s="122"/>
    </row>
    <row r="82" spans="12:12" x14ac:dyDescent="0.25">
      <c r="L82" s="122"/>
    </row>
    <row r="83" spans="12:12" x14ac:dyDescent="0.25">
      <c r="L83" s="122"/>
    </row>
    <row r="84" spans="12:12" x14ac:dyDescent="0.25">
      <c r="L84" s="122"/>
    </row>
    <row r="85" spans="12:12" x14ac:dyDescent="0.25">
      <c r="L85" s="122"/>
    </row>
    <row r="86" spans="12:12" x14ac:dyDescent="0.25">
      <c r="L86" s="122"/>
    </row>
    <row r="87" spans="12:12" x14ac:dyDescent="0.25">
      <c r="L87" s="122"/>
    </row>
    <row r="88" spans="12:12" x14ac:dyDescent="0.25">
      <c r="L88" s="122"/>
    </row>
    <row r="89" spans="12:12" x14ac:dyDescent="0.25">
      <c r="L89" s="122"/>
    </row>
    <row r="90" spans="12:12" x14ac:dyDescent="0.25">
      <c r="L90" s="122"/>
    </row>
    <row r="91" spans="12:12" x14ac:dyDescent="0.25">
      <c r="L91" s="122"/>
    </row>
    <row r="92" spans="12:12" x14ac:dyDescent="0.25">
      <c r="L92" s="122"/>
    </row>
    <row r="93" spans="12:12" x14ac:dyDescent="0.25">
      <c r="L93" s="122"/>
    </row>
    <row r="94" spans="12:12" x14ac:dyDescent="0.25">
      <c r="L94" s="122"/>
    </row>
    <row r="95" spans="12:12" x14ac:dyDescent="0.25">
      <c r="L95" s="122"/>
    </row>
  </sheetData>
  <mergeCells count="5">
    <mergeCell ref="A4:A5"/>
    <mergeCell ref="C4:C5"/>
    <mergeCell ref="B4:B5"/>
    <mergeCell ref="D4:L4"/>
    <mergeCell ref="A77:L77"/>
  </mergeCells>
  <phoneticPr fontId="3" type="noConversion"/>
  <printOptions horizontalCentered="1"/>
  <pageMargins left="0.23622047244094491" right="0.23622047244094491" top="0.74803149606299213" bottom="0.55118110236220474" header="0.31496062992125984" footer="0.31496062992125984"/>
  <pageSetup paperSize="9" firstPageNumber="82" fitToWidth="3" fitToHeight="2" pageOrder="overThenDown" orientation="portrait" blackAndWhite="1" useFirstPageNumber="1" r:id="rId1"/>
  <headerFooter alignWithMargins="0">
    <oddFooter>&amp;C&amp;"標楷體,標準"1-&amp;P</oddFooter>
  </headerFooter>
  <rowBreaks count="1" manualBreakCount="1">
    <brk id="42" max="11"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N21"/>
  <sheetViews>
    <sheetView view="pageBreakPreview" zoomScale="75" zoomScaleNormal="100" zoomScaleSheetLayoutView="75" workbookViewId="0">
      <selection activeCell="J40" sqref="J40"/>
    </sheetView>
  </sheetViews>
  <sheetFormatPr defaultColWidth="9" defaultRowHeight="16.5" x14ac:dyDescent="0.25"/>
  <cols>
    <col min="1" max="1" width="4.75" style="3" customWidth="1"/>
    <col min="2" max="2" width="35.25" style="3" customWidth="1"/>
    <col min="3" max="3" width="15.625" style="3" customWidth="1"/>
    <col min="4" max="4" width="27.5" style="3" customWidth="1"/>
    <col min="5" max="5" width="13.875" style="3" customWidth="1"/>
    <col min="6" max="16384" width="9" style="3"/>
  </cols>
  <sheetData>
    <row r="1" spans="1:14" s="51" customFormat="1" ht="24" customHeight="1" x14ac:dyDescent="0.25">
      <c r="A1" s="962" t="s">
        <v>6</v>
      </c>
      <c r="B1" s="962"/>
      <c r="C1" s="962"/>
      <c r="D1" s="962"/>
      <c r="E1" s="121"/>
      <c r="F1" s="121"/>
      <c r="G1" s="121"/>
    </row>
    <row r="2" spans="1:14" s="51" customFormat="1" ht="25.5" x14ac:dyDescent="0.25">
      <c r="A2" s="963" t="s">
        <v>323</v>
      </c>
      <c r="B2" s="963"/>
      <c r="C2" s="963"/>
      <c r="D2" s="963"/>
    </row>
    <row r="3" spans="1:14" s="51" customFormat="1" ht="22.15" customHeight="1" x14ac:dyDescent="0.25">
      <c r="A3" s="967" t="s">
        <v>786</v>
      </c>
      <c r="B3" s="967"/>
      <c r="C3" s="967"/>
      <c r="D3" s="967"/>
    </row>
    <row r="4" spans="1:14" s="51" customFormat="1" ht="17.25" thickBot="1" x14ac:dyDescent="0.3">
      <c r="A4" s="648"/>
      <c r="B4" s="648"/>
      <c r="C4" s="648"/>
      <c r="D4" s="649" t="s">
        <v>223</v>
      </c>
    </row>
    <row r="5" spans="1:14" s="644" customFormat="1" ht="24" customHeight="1" x14ac:dyDescent="0.25">
      <c r="A5" s="964" t="s">
        <v>453</v>
      </c>
      <c r="B5" s="965"/>
      <c r="C5" s="965"/>
      <c r="D5" s="966"/>
    </row>
    <row r="6" spans="1:14" s="645" customFormat="1" ht="51" customHeight="1" x14ac:dyDescent="0.25">
      <c r="A6" s="650" t="s">
        <v>372</v>
      </c>
      <c r="B6" s="968" t="s">
        <v>827</v>
      </c>
      <c r="C6" s="969"/>
      <c r="D6" s="970"/>
      <c r="E6" s="960"/>
      <c r="F6" s="961"/>
      <c r="G6" s="961"/>
      <c r="H6" s="961"/>
      <c r="I6" s="961"/>
      <c r="J6" s="961"/>
      <c r="K6" s="961"/>
      <c r="L6" s="961"/>
      <c r="M6" s="961"/>
      <c r="N6" s="961"/>
    </row>
    <row r="7" spans="1:14" s="645" customFormat="1" ht="21.6" customHeight="1" x14ac:dyDescent="0.25">
      <c r="A7" s="650" t="s">
        <v>359</v>
      </c>
      <c r="B7" s="968" t="s">
        <v>828</v>
      </c>
      <c r="C7" s="969"/>
      <c r="D7" s="970"/>
    </row>
    <row r="8" spans="1:14" s="646" customFormat="1" ht="73.900000000000006" customHeight="1" x14ac:dyDescent="0.25">
      <c r="A8" s="650" t="s">
        <v>360</v>
      </c>
      <c r="B8" s="968" t="s">
        <v>877</v>
      </c>
      <c r="C8" s="969"/>
      <c r="D8" s="970"/>
    </row>
    <row r="9" spans="1:14" s="646" customFormat="1" ht="66" customHeight="1" x14ac:dyDescent="0.25">
      <c r="A9" s="650"/>
      <c r="B9" s="651"/>
      <c r="C9" s="652"/>
      <c r="D9" s="653"/>
    </row>
    <row r="10" spans="1:14" s="646" customFormat="1" ht="66" customHeight="1" x14ac:dyDescent="0.25">
      <c r="A10" s="650"/>
      <c r="B10" s="651"/>
      <c r="C10" s="652"/>
      <c r="D10" s="653"/>
    </row>
    <row r="11" spans="1:14" s="646" customFormat="1" ht="66" customHeight="1" x14ac:dyDescent="0.25">
      <c r="A11" s="650"/>
      <c r="B11" s="651"/>
      <c r="C11" s="652"/>
      <c r="D11" s="653"/>
    </row>
    <row r="12" spans="1:14" s="646" customFormat="1" ht="66.599999999999994" customHeight="1" x14ac:dyDescent="0.25">
      <c r="A12" s="650"/>
      <c r="B12" s="651"/>
      <c r="C12" s="652"/>
      <c r="D12" s="653"/>
    </row>
    <row r="13" spans="1:14" s="645" customFormat="1" ht="42" customHeight="1" thickBot="1" x14ac:dyDescent="0.3">
      <c r="A13" s="654"/>
      <c r="B13" s="655"/>
      <c r="C13" s="655"/>
      <c r="D13" s="656"/>
    </row>
    <row r="14" spans="1:14" s="645" customFormat="1" ht="19.899999999999999" customHeight="1" x14ac:dyDescent="0.25">
      <c r="A14" s="948" t="s">
        <v>315</v>
      </c>
      <c r="B14" s="972"/>
      <c r="C14" s="972"/>
      <c r="D14" s="972"/>
    </row>
    <row r="15" spans="1:14" s="645" customFormat="1" ht="41.45" customHeight="1" x14ac:dyDescent="0.25">
      <c r="A15" s="628" t="s">
        <v>288</v>
      </c>
      <c r="B15" s="968" t="s">
        <v>829</v>
      </c>
      <c r="C15" s="968"/>
      <c r="D15" s="968"/>
    </row>
    <row r="16" spans="1:14" s="645" customFormat="1" ht="21" customHeight="1" x14ac:dyDescent="0.25">
      <c r="A16" s="628" t="s">
        <v>324</v>
      </c>
      <c r="B16" s="968" t="s">
        <v>830</v>
      </c>
      <c r="C16" s="968"/>
      <c r="D16" s="968"/>
    </row>
    <row r="17" spans="1:4" s="645" customFormat="1" ht="21" customHeight="1" x14ac:dyDescent="0.25">
      <c r="A17" s="628" t="s">
        <v>356</v>
      </c>
      <c r="B17" s="968" t="s">
        <v>424</v>
      </c>
      <c r="C17" s="968"/>
      <c r="D17" s="968"/>
    </row>
    <row r="18" spans="1:4" s="51" customFormat="1" ht="36" customHeight="1" x14ac:dyDescent="0.25">
      <c r="A18" s="628" t="s">
        <v>357</v>
      </c>
      <c r="B18" s="968" t="s">
        <v>831</v>
      </c>
      <c r="C18" s="968"/>
      <c r="D18" s="968"/>
    </row>
    <row r="19" spans="1:4" s="51" customFormat="1" ht="22.5" customHeight="1" x14ac:dyDescent="0.25">
      <c r="A19" s="628" t="s">
        <v>358</v>
      </c>
      <c r="B19" s="973" t="s">
        <v>876</v>
      </c>
      <c r="C19" s="973"/>
      <c r="D19" s="973"/>
    </row>
    <row r="20" spans="1:4" ht="21" customHeight="1" x14ac:dyDescent="0.25">
      <c r="A20" s="971"/>
      <c r="B20" s="971"/>
      <c r="C20" s="971"/>
      <c r="D20" s="971"/>
    </row>
    <row r="21" spans="1:4" s="14" customFormat="1" ht="21" customHeight="1" x14ac:dyDescent="0.25">
      <c r="A21" s="3"/>
      <c r="B21" s="3"/>
      <c r="C21" s="3"/>
      <c r="D21" s="3"/>
    </row>
  </sheetData>
  <mergeCells count="15">
    <mergeCell ref="B18:D18"/>
    <mergeCell ref="A20:D20"/>
    <mergeCell ref="A14:D14"/>
    <mergeCell ref="B8:D8"/>
    <mergeCell ref="B7:D7"/>
    <mergeCell ref="B15:D15"/>
    <mergeCell ref="B19:D19"/>
    <mergeCell ref="B16:D16"/>
    <mergeCell ref="B17:D17"/>
    <mergeCell ref="E6:N6"/>
    <mergeCell ref="A1:D1"/>
    <mergeCell ref="A2:D2"/>
    <mergeCell ref="A5:D5"/>
    <mergeCell ref="A3:D3"/>
    <mergeCell ref="B6:D6"/>
  </mergeCells>
  <phoneticPr fontId="15" type="noConversion"/>
  <printOptions horizontalCentered="1"/>
  <pageMargins left="0.59055118110236227" right="0.59055118110236227" top="0.78740157480314965" bottom="0.78740157480314965" header="0.78740157480314965" footer="0.39370078740157483"/>
  <pageSetup paperSize="9" firstPageNumber="30" orientation="portrait" blackAndWhite="1" useFirstPageNumber="1" r:id="rId1"/>
  <headerFooter alignWithMargins="0">
    <oddFooter>&amp;C&amp;"Times New Roman,標準"1-&amp;"標楷體,標準"&amp;P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2:J29"/>
  <sheetViews>
    <sheetView view="pageBreakPreview" zoomScale="75" zoomScaleNormal="75" zoomScaleSheetLayoutView="75" workbookViewId="0">
      <pane xSplit="1" ySplit="6" topLeftCell="B7" activePane="bottomRight" state="frozen"/>
      <selection activeCell="J40" sqref="J40"/>
      <selection pane="topRight" activeCell="J40" sqref="J40"/>
      <selection pane="bottomLeft" activeCell="J40" sqref="J40"/>
      <selection pane="bottomRight" activeCell="J40" sqref="J40"/>
    </sheetView>
  </sheetViews>
  <sheetFormatPr defaultColWidth="9" defaultRowHeight="16.5" x14ac:dyDescent="0.25"/>
  <cols>
    <col min="1" max="1" width="21.75" style="93" customWidth="1"/>
    <col min="2" max="2" width="5.625" style="93" bestFit="1" customWidth="1"/>
    <col min="3" max="3" width="11.25" style="93" customWidth="1"/>
    <col min="4" max="4" width="12.5" style="93" bestFit="1" customWidth="1"/>
    <col min="5" max="5" width="13.125" style="93" customWidth="1"/>
    <col min="6" max="6" width="24.5" style="93" customWidth="1"/>
    <col min="7" max="7" width="8.875" style="93"/>
    <col min="8" max="8" width="10" style="93" bestFit="1" customWidth="1"/>
    <col min="9" max="9" width="8.875" style="93"/>
    <col min="10" max="10" width="12.5" style="93" customWidth="1"/>
    <col min="11" max="16384" width="9" style="93"/>
  </cols>
  <sheetData>
    <row r="2" spans="1:10" s="96" customFormat="1" ht="24.95" customHeight="1" x14ac:dyDescent="0.3">
      <c r="A2" s="977" t="s">
        <v>149</v>
      </c>
      <c r="B2" s="977"/>
      <c r="C2" s="977"/>
      <c r="D2" s="977"/>
      <c r="E2" s="977"/>
      <c r="F2" s="977"/>
      <c r="G2" s="97"/>
    </row>
    <row r="3" spans="1:10" s="96" customFormat="1" ht="24.95" customHeight="1" x14ac:dyDescent="0.4">
      <c r="A3" s="978" t="s">
        <v>87</v>
      </c>
      <c r="B3" s="978"/>
      <c r="C3" s="978"/>
      <c r="D3" s="978"/>
      <c r="E3" s="978"/>
      <c r="F3" s="978"/>
      <c r="G3" s="98"/>
    </row>
    <row r="4" spans="1:10" s="94" customFormat="1" ht="19.899999999999999" customHeight="1" thickBot="1" x14ac:dyDescent="0.3">
      <c r="A4" s="988" t="s">
        <v>787</v>
      </c>
      <c r="B4" s="989"/>
      <c r="C4" s="989"/>
      <c r="D4" s="989"/>
      <c r="E4" s="989"/>
      <c r="F4" s="95" t="s">
        <v>24</v>
      </c>
    </row>
    <row r="5" spans="1:10" s="96" customFormat="1" x14ac:dyDescent="0.25">
      <c r="A5" s="979" t="s">
        <v>58</v>
      </c>
      <c r="B5" s="981" t="s">
        <v>59</v>
      </c>
      <c r="C5" s="983" t="s">
        <v>134</v>
      </c>
      <c r="D5" s="984"/>
      <c r="E5" s="985"/>
      <c r="F5" s="986" t="s">
        <v>168</v>
      </c>
    </row>
    <row r="6" spans="1:10" s="96" customFormat="1" ht="33" x14ac:dyDescent="0.25">
      <c r="A6" s="980"/>
      <c r="B6" s="982"/>
      <c r="C6" s="236" t="s">
        <v>135</v>
      </c>
      <c r="D6" s="237" t="s">
        <v>86</v>
      </c>
      <c r="E6" s="290" t="s">
        <v>156</v>
      </c>
      <c r="F6" s="987"/>
    </row>
    <row r="7" spans="1:10" s="99" customFormat="1" ht="28.9" customHeight="1" x14ac:dyDescent="0.25">
      <c r="A7" s="291" t="s">
        <v>232</v>
      </c>
      <c r="B7" s="292"/>
      <c r="C7" s="313"/>
      <c r="D7" s="313"/>
      <c r="E7" s="306">
        <v>26693861</v>
      </c>
      <c r="F7" s="311"/>
    </row>
    <row r="8" spans="1:10" s="100" customFormat="1" ht="24.95" customHeight="1" x14ac:dyDescent="0.25">
      <c r="A8" s="293" t="s">
        <v>210</v>
      </c>
      <c r="B8" s="294" t="s">
        <v>53</v>
      </c>
      <c r="C8" s="303">
        <v>2814248</v>
      </c>
      <c r="D8" s="305">
        <v>5467.0004207162983</v>
      </c>
      <c r="E8" s="304">
        <v>15385495</v>
      </c>
      <c r="F8" s="312"/>
    </row>
    <row r="9" spans="1:10" s="100" customFormat="1" ht="24.95" customHeight="1" x14ac:dyDescent="0.25">
      <c r="A9" s="293" t="s">
        <v>101</v>
      </c>
      <c r="B9" s="294" t="s">
        <v>10</v>
      </c>
      <c r="C9" s="303">
        <v>782572</v>
      </c>
      <c r="D9" s="305">
        <v>16983.501837530603</v>
      </c>
      <c r="E9" s="304">
        <v>13290813</v>
      </c>
      <c r="F9" s="312"/>
    </row>
    <row r="10" spans="1:10" s="100" customFormat="1" ht="24.95" customHeight="1" x14ac:dyDescent="0.25">
      <c r="A10" s="293" t="s">
        <v>222</v>
      </c>
      <c r="B10" s="294" t="s">
        <v>10</v>
      </c>
      <c r="C10" s="303">
        <v>314787</v>
      </c>
      <c r="D10" s="305">
        <v>367.08313875731847</v>
      </c>
      <c r="E10" s="304">
        <v>115553</v>
      </c>
      <c r="F10" s="312"/>
      <c r="J10" s="101"/>
    </row>
    <row r="11" spans="1:10" s="100" customFormat="1" ht="47.45" customHeight="1" x14ac:dyDescent="0.25">
      <c r="A11" s="37" t="s">
        <v>378</v>
      </c>
      <c r="B11" s="295"/>
      <c r="C11" s="314"/>
      <c r="D11" s="303"/>
      <c r="E11" s="304">
        <v>-2083000</v>
      </c>
      <c r="F11" s="404" t="s">
        <v>289</v>
      </c>
    </row>
    <row r="12" spans="1:10" s="100" customFormat="1" ht="24.95" customHeight="1" x14ac:dyDescent="0.25">
      <c r="A12" s="37" t="s">
        <v>379</v>
      </c>
      <c r="B12" s="296"/>
      <c r="C12" s="314"/>
      <c r="D12" s="303"/>
      <c r="E12" s="304">
        <v>-15000</v>
      </c>
      <c r="F12" s="975" t="s">
        <v>791</v>
      </c>
    </row>
    <row r="13" spans="1:10" s="102" customFormat="1" ht="24.95" customHeight="1" x14ac:dyDescent="0.25">
      <c r="A13" s="297"/>
      <c r="B13" s="295"/>
      <c r="C13" s="315"/>
      <c r="D13" s="315"/>
      <c r="E13" s="307"/>
      <c r="F13" s="976"/>
    </row>
    <row r="14" spans="1:10" s="102" customFormat="1" ht="63" customHeight="1" x14ac:dyDescent="0.25">
      <c r="A14" s="297"/>
      <c r="B14" s="295"/>
      <c r="C14" s="315"/>
      <c r="D14" s="315"/>
      <c r="E14" s="307"/>
      <c r="F14" s="976"/>
    </row>
    <row r="15" spans="1:10" s="102" customFormat="1" ht="39" customHeight="1" x14ac:dyDescent="0.25">
      <c r="A15" s="297"/>
      <c r="B15" s="298"/>
      <c r="C15" s="316"/>
      <c r="D15" s="316"/>
      <c r="E15" s="308"/>
      <c r="F15" s="319"/>
    </row>
    <row r="16" spans="1:10" s="102" customFormat="1" ht="24.95" customHeight="1" x14ac:dyDescent="0.25">
      <c r="A16" s="299"/>
      <c r="B16" s="300"/>
      <c r="C16" s="317"/>
      <c r="D16" s="317"/>
      <c r="E16" s="309"/>
      <c r="F16" s="320"/>
    </row>
    <row r="17" spans="1:6" s="102" customFormat="1" ht="24.95" customHeight="1" x14ac:dyDescent="0.25">
      <c r="A17" s="299"/>
      <c r="B17" s="300"/>
      <c r="C17" s="317"/>
      <c r="D17" s="317"/>
      <c r="E17" s="309"/>
      <c r="F17" s="320"/>
    </row>
    <row r="18" spans="1:6" s="102" customFormat="1" x14ac:dyDescent="0.25">
      <c r="A18" s="299"/>
      <c r="B18" s="300"/>
      <c r="C18" s="317"/>
      <c r="D18" s="317"/>
      <c r="E18" s="309"/>
      <c r="F18" s="320"/>
    </row>
    <row r="19" spans="1:6" s="102" customFormat="1" ht="24.95" customHeight="1" x14ac:dyDescent="0.25">
      <c r="A19" s="299"/>
      <c r="B19" s="300"/>
      <c r="C19" s="317"/>
      <c r="D19" s="317"/>
      <c r="E19" s="309"/>
      <c r="F19" s="320"/>
    </row>
    <row r="20" spans="1:6" s="102" customFormat="1" ht="24.95" customHeight="1" x14ac:dyDescent="0.25">
      <c r="A20" s="299"/>
      <c r="B20" s="300"/>
      <c r="C20" s="317"/>
      <c r="D20" s="317"/>
      <c r="E20" s="309"/>
      <c r="F20" s="320"/>
    </row>
    <row r="21" spans="1:6" s="102" customFormat="1" ht="54" customHeight="1" x14ac:dyDescent="0.25">
      <c r="A21" s="299"/>
      <c r="B21" s="300"/>
      <c r="C21" s="317"/>
      <c r="D21" s="317"/>
      <c r="E21" s="309"/>
      <c r="F21" s="320"/>
    </row>
    <row r="22" spans="1:6" s="102" customFormat="1" ht="24.95" customHeight="1" x14ac:dyDescent="0.25">
      <c r="A22" s="299"/>
      <c r="B22" s="300"/>
      <c r="C22" s="317"/>
      <c r="D22" s="317"/>
      <c r="E22" s="309"/>
      <c r="F22" s="320"/>
    </row>
    <row r="23" spans="1:6" s="102" customFormat="1" ht="24.95" customHeight="1" x14ac:dyDescent="0.25">
      <c r="A23" s="299"/>
      <c r="B23" s="300"/>
      <c r="C23" s="317"/>
      <c r="D23" s="317"/>
      <c r="E23" s="309"/>
      <c r="F23" s="320"/>
    </row>
    <row r="24" spans="1:6" s="102" customFormat="1" ht="40.9" customHeight="1" x14ac:dyDescent="0.25">
      <c r="A24" s="299"/>
      <c r="B24" s="300"/>
      <c r="C24" s="317"/>
      <c r="D24" s="317"/>
      <c r="E24" s="309"/>
      <c r="F24" s="320"/>
    </row>
    <row r="25" spans="1:6" s="102" customFormat="1" ht="22.15" customHeight="1" x14ac:dyDescent="0.25">
      <c r="A25" s="299"/>
      <c r="B25" s="300"/>
      <c r="C25" s="317"/>
      <c r="D25" s="317"/>
      <c r="E25" s="309"/>
      <c r="F25" s="320"/>
    </row>
    <row r="26" spans="1:6" s="99" customFormat="1" ht="24.95" customHeight="1" thickBot="1" x14ac:dyDescent="0.3">
      <c r="A26" s="301" t="s">
        <v>69</v>
      </c>
      <c r="B26" s="302"/>
      <c r="C26" s="318"/>
      <c r="D26" s="318"/>
      <c r="E26" s="310">
        <v>26693861</v>
      </c>
      <c r="F26" s="321"/>
    </row>
    <row r="27" spans="1:6" s="102" customFormat="1" ht="24.95" customHeight="1" x14ac:dyDescent="0.25"/>
    <row r="28" spans="1:6" s="102" customFormat="1" ht="24.95" customHeight="1" x14ac:dyDescent="0.25"/>
    <row r="29" spans="1:6" s="102" customFormat="1" ht="24.95" customHeight="1" x14ac:dyDescent="0.25"/>
  </sheetData>
  <mergeCells count="8">
    <mergeCell ref="F12:F14"/>
    <mergeCell ref="A2:F2"/>
    <mergeCell ref="A3:F3"/>
    <mergeCell ref="A5:A6"/>
    <mergeCell ref="B5:B6"/>
    <mergeCell ref="C5:E5"/>
    <mergeCell ref="F5:F6"/>
    <mergeCell ref="A4:E4"/>
  </mergeCells>
  <phoneticPr fontId="3" type="noConversion"/>
  <pageMargins left="0.78740157480314965" right="0.51181102362204722" top="0.78740157480314965" bottom="0.78740157480314965" header="0.51181102362204722" footer="0.39370078740157483"/>
  <pageSetup paperSize="9" firstPageNumber="29" orientation="portrait" blackAndWhite="1" useFirstPageNumber="1" horizontalDpi="300" verticalDpi="300" r:id="rId1"/>
  <headerFooter alignWithMargins="0">
    <oddFooter>&amp;C&amp;"Times New Roman,標準"1-&amp;"標楷體,標準"&amp;P</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K102"/>
  <sheetViews>
    <sheetView view="pageBreakPreview" zoomScale="75" zoomScaleNormal="75" zoomScaleSheetLayoutView="75" workbookViewId="0">
      <selection activeCell="J40" sqref="J40"/>
    </sheetView>
  </sheetViews>
  <sheetFormatPr defaultColWidth="9" defaultRowHeight="16.5" x14ac:dyDescent="0.25"/>
  <cols>
    <col min="1" max="1" width="28.375" style="70" customWidth="1"/>
    <col min="2" max="2" width="21.5" style="70" customWidth="1"/>
    <col min="3" max="3" width="35.875" style="70" customWidth="1"/>
    <col min="4" max="4" width="12.875" style="70" customWidth="1"/>
    <col min="5" max="5" width="14.875" style="70" customWidth="1"/>
    <col min="6" max="6" width="12.625" style="70" bestFit="1" customWidth="1"/>
    <col min="7" max="7" width="12.5" style="70" customWidth="1"/>
    <col min="8" max="8" width="12.25" style="68" customWidth="1"/>
    <col min="9" max="9" width="15.625" style="70" bestFit="1" customWidth="1"/>
    <col min="10" max="10" width="10.875" style="70" bestFit="1" customWidth="1"/>
    <col min="11" max="11" width="19.25" style="70" bestFit="1" customWidth="1"/>
    <col min="12" max="16384" width="9" style="70"/>
  </cols>
  <sheetData>
    <row r="1" spans="1:8" s="68" customFormat="1" x14ac:dyDescent="0.25"/>
    <row r="2" spans="1:8" s="72" customFormat="1" ht="24.95" customHeight="1" x14ac:dyDescent="0.3">
      <c r="A2" s="992" t="s">
        <v>149</v>
      </c>
      <c r="B2" s="992"/>
      <c r="C2" s="992"/>
      <c r="E2" s="76"/>
    </row>
    <row r="3" spans="1:8" s="72" customFormat="1" ht="24.95" customHeight="1" x14ac:dyDescent="0.4">
      <c r="A3" s="993" t="s">
        <v>63</v>
      </c>
      <c r="B3" s="993"/>
      <c r="C3" s="993"/>
    </row>
    <row r="4" spans="1:8" s="51" customFormat="1" ht="24.95" customHeight="1" thickBot="1" x14ac:dyDescent="0.3">
      <c r="A4" s="52"/>
      <c r="B4" s="220" t="s">
        <v>788</v>
      </c>
      <c r="C4" s="220" t="s">
        <v>292</v>
      </c>
    </row>
    <row r="5" spans="1:8" s="82" customFormat="1" ht="47.25" customHeight="1" x14ac:dyDescent="0.25">
      <c r="A5" s="238" t="s">
        <v>64</v>
      </c>
      <c r="B5" s="239" t="s">
        <v>134</v>
      </c>
      <c r="C5" s="240" t="s">
        <v>132</v>
      </c>
    </row>
    <row r="6" spans="1:8" s="182" customFormat="1" ht="28.9" customHeight="1" x14ac:dyDescent="0.25">
      <c r="A6" s="355" t="s">
        <v>65</v>
      </c>
      <c r="B6" s="356">
        <f>SUM(B7:B9)</f>
        <v>504488</v>
      </c>
      <c r="C6" s="357"/>
    </row>
    <row r="7" spans="1:8" s="69" customFormat="1" ht="36.75" customHeight="1" x14ac:dyDescent="0.25">
      <c r="A7" s="352" t="s">
        <v>33</v>
      </c>
      <c r="B7" s="897">
        <v>425362</v>
      </c>
      <c r="C7" s="347" t="s">
        <v>248</v>
      </c>
    </row>
    <row r="8" spans="1:8" s="69" customFormat="1" ht="88.5" customHeight="1" x14ac:dyDescent="0.25">
      <c r="A8" s="353" t="s">
        <v>105</v>
      </c>
      <c r="B8" s="354">
        <v>59201</v>
      </c>
      <c r="C8" s="347" t="s">
        <v>792</v>
      </c>
    </row>
    <row r="9" spans="1:8" s="80" customFormat="1" ht="48.6" customHeight="1" x14ac:dyDescent="0.25">
      <c r="A9" s="353" t="s">
        <v>110</v>
      </c>
      <c r="B9" s="354">
        <v>19925</v>
      </c>
      <c r="C9" s="407" t="s">
        <v>349</v>
      </c>
      <c r="D9" s="105"/>
    </row>
    <row r="10" spans="1:8" s="81" customFormat="1" ht="34.15" customHeight="1" x14ac:dyDescent="0.25">
      <c r="A10" s="358"/>
      <c r="B10" s="359"/>
      <c r="C10" s="360"/>
      <c r="D10" s="105"/>
      <c r="E10" s="80"/>
      <c r="F10" s="80"/>
      <c r="G10" s="80"/>
      <c r="H10" s="80"/>
    </row>
    <row r="11" spans="1:8" s="81" customFormat="1" ht="33" customHeight="1" x14ac:dyDescent="0.25">
      <c r="A11" s="358"/>
      <c r="B11" s="359"/>
      <c r="C11" s="360"/>
      <c r="D11" s="105"/>
      <c r="E11" s="80"/>
      <c r="F11" s="80"/>
      <c r="G11" s="80"/>
      <c r="H11" s="80"/>
    </row>
    <row r="12" spans="1:8" s="81" customFormat="1" ht="50.25" customHeight="1" x14ac:dyDescent="0.25">
      <c r="A12" s="358"/>
      <c r="B12" s="359"/>
      <c r="C12" s="360"/>
      <c r="D12" s="80"/>
      <c r="E12" s="80"/>
      <c r="F12" s="80"/>
      <c r="G12" s="80"/>
      <c r="H12" s="80"/>
    </row>
    <row r="13" spans="1:8" s="81" customFormat="1" ht="39.75" customHeight="1" x14ac:dyDescent="0.25">
      <c r="A13" s="358"/>
      <c r="B13" s="359"/>
      <c r="C13" s="360"/>
      <c r="H13" s="80"/>
    </row>
    <row r="14" spans="1:8" s="81" customFormat="1" ht="30" customHeight="1" x14ac:dyDescent="0.25">
      <c r="A14" s="358"/>
      <c r="B14" s="359"/>
      <c r="C14" s="360"/>
      <c r="H14" s="80"/>
    </row>
    <row r="15" spans="1:8" s="81" customFormat="1" ht="30" customHeight="1" x14ac:dyDescent="0.25">
      <c r="A15" s="358"/>
      <c r="B15" s="359"/>
      <c r="C15" s="360"/>
      <c r="H15" s="80"/>
    </row>
    <row r="16" spans="1:8" s="81" customFormat="1" ht="30" customHeight="1" x14ac:dyDescent="0.25">
      <c r="A16" s="358"/>
      <c r="B16" s="359"/>
      <c r="C16" s="360"/>
      <c r="H16" s="80"/>
    </row>
    <row r="17" spans="1:11" s="81" customFormat="1" ht="58.9" customHeight="1" x14ac:dyDescent="0.25">
      <c r="A17" s="358"/>
      <c r="B17" s="359"/>
      <c r="C17" s="360"/>
      <c r="H17" s="80"/>
    </row>
    <row r="18" spans="1:11" s="81" customFormat="1" ht="40.15" customHeight="1" x14ac:dyDescent="0.25">
      <c r="A18" s="358"/>
      <c r="B18" s="359"/>
      <c r="C18" s="360"/>
      <c r="H18" s="80"/>
    </row>
    <row r="19" spans="1:11" s="81" customFormat="1" ht="72.599999999999994" customHeight="1" x14ac:dyDescent="0.25">
      <c r="A19" s="358"/>
      <c r="B19" s="359"/>
      <c r="C19" s="360"/>
      <c r="H19" s="80"/>
    </row>
    <row r="20" spans="1:11" s="158" customFormat="1" ht="30" customHeight="1" thickBot="1" x14ac:dyDescent="0.3">
      <c r="A20" s="361" t="s">
        <v>242</v>
      </c>
      <c r="B20" s="362">
        <f>SUM(B6)</f>
        <v>504488</v>
      </c>
      <c r="C20" s="363"/>
    </row>
    <row r="21" spans="1:11" s="72" customFormat="1" ht="24.95" customHeight="1" x14ac:dyDescent="0.3">
      <c r="A21" s="992" t="s">
        <v>149</v>
      </c>
      <c r="B21" s="992"/>
      <c r="C21" s="992"/>
    </row>
    <row r="22" spans="1:11" s="72" customFormat="1" ht="24.95" customHeight="1" x14ac:dyDescent="0.4">
      <c r="A22" s="993" t="s">
        <v>158</v>
      </c>
      <c r="B22" s="993"/>
      <c r="C22" s="993"/>
    </row>
    <row r="23" spans="1:11" s="51" customFormat="1" ht="24.95" customHeight="1" thickBot="1" x14ac:dyDescent="0.3">
      <c r="A23" s="242"/>
      <c r="B23" s="220" t="s">
        <v>794</v>
      </c>
      <c r="C23" s="220" t="s">
        <v>133</v>
      </c>
      <c r="E23" s="990" t="s">
        <v>544</v>
      </c>
      <c r="G23" s="990" t="s">
        <v>294</v>
      </c>
    </row>
    <row r="24" spans="1:11" s="72" customFormat="1" ht="47.25" customHeight="1" x14ac:dyDescent="0.25">
      <c r="A24" s="243" t="s">
        <v>64</v>
      </c>
      <c r="B24" s="244" t="s">
        <v>134</v>
      </c>
      <c r="C24" s="245" t="s">
        <v>132</v>
      </c>
      <c r="E24" s="991"/>
      <c r="G24" s="991"/>
    </row>
    <row r="25" spans="1:11" s="86" customFormat="1" ht="30" customHeight="1" x14ac:dyDescent="0.3">
      <c r="A25" s="343" t="s">
        <v>159</v>
      </c>
      <c r="B25" s="344">
        <v>325380</v>
      </c>
      <c r="C25" s="346"/>
      <c r="D25" s="364" t="s">
        <v>793</v>
      </c>
      <c r="E25" s="365" t="s">
        <v>293</v>
      </c>
      <c r="F25" s="365" t="s">
        <v>556</v>
      </c>
      <c r="G25" s="365" t="s">
        <v>257</v>
      </c>
      <c r="H25" s="156"/>
      <c r="I25" s="367" t="s">
        <v>410</v>
      </c>
      <c r="J25" s="156"/>
      <c r="K25" s="156"/>
    </row>
    <row r="26" spans="1:11" s="86" customFormat="1" ht="36.75" customHeight="1" x14ac:dyDescent="0.25">
      <c r="A26" s="345" t="s">
        <v>244</v>
      </c>
      <c r="B26" s="342">
        <v>325380</v>
      </c>
      <c r="C26" s="408" t="s">
        <v>795</v>
      </c>
      <c r="D26" s="368" t="s">
        <v>48</v>
      </c>
      <c r="E26" s="371">
        <v>4561649</v>
      </c>
      <c r="F26" s="375">
        <f>G26/E26</f>
        <v>1.520064345152378E-3</v>
      </c>
      <c r="G26" s="371">
        <v>6934</v>
      </c>
      <c r="H26" s="156"/>
      <c r="I26" s="405">
        <v>35958707</v>
      </c>
      <c r="J26" s="406">
        <v>9.0487124578756406E-3</v>
      </c>
      <c r="K26" s="156"/>
    </row>
    <row r="27" spans="1:11" s="86" customFormat="1" ht="30" customHeight="1" x14ac:dyDescent="0.25">
      <c r="A27" s="343" t="s">
        <v>245</v>
      </c>
      <c r="B27" s="344">
        <v>1017992</v>
      </c>
      <c r="C27" s="347"/>
      <c r="D27" s="368" t="s">
        <v>246</v>
      </c>
      <c r="E27" s="372">
        <v>28990000</v>
      </c>
      <c r="F27" s="376">
        <f>G27/E27</f>
        <v>1.1057468092445672E-2</v>
      </c>
      <c r="G27" s="372">
        <v>320556</v>
      </c>
      <c r="H27" s="156"/>
      <c r="I27" s="156"/>
      <c r="J27" s="156"/>
      <c r="K27" s="156"/>
    </row>
    <row r="28" spans="1:11" s="86" customFormat="1" ht="71.45" customHeight="1" thickBot="1" x14ac:dyDescent="0.3">
      <c r="A28" s="345" t="s">
        <v>36</v>
      </c>
      <c r="B28" s="900">
        <v>343480</v>
      </c>
      <c r="C28" s="347" t="s">
        <v>154</v>
      </c>
      <c r="D28" s="368" t="s">
        <v>69</v>
      </c>
      <c r="E28" s="373">
        <f>SUM(E26:E27)</f>
        <v>33551649</v>
      </c>
      <c r="F28" s="377">
        <f>G28/E28</f>
        <v>9.7607721158504013E-3</v>
      </c>
      <c r="G28" s="373">
        <f>SUM(G26:G27)</f>
        <v>327490</v>
      </c>
      <c r="H28" s="156"/>
      <c r="I28" s="156"/>
      <c r="J28" s="156"/>
      <c r="K28" s="156"/>
    </row>
    <row r="29" spans="1:11" s="86" customFormat="1" ht="40.15" customHeight="1" thickTop="1" x14ac:dyDescent="0.3">
      <c r="A29" s="36" t="s">
        <v>440</v>
      </c>
      <c r="B29" s="900">
        <v>21902</v>
      </c>
      <c r="C29" s="347" t="s">
        <v>155</v>
      </c>
      <c r="D29" s="369" t="s">
        <v>557</v>
      </c>
      <c r="E29" s="371"/>
      <c r="F29" s="374"/>
      <c r="G29" s="371"/>
      <c r="H29" s="156"/>
      <c r="I29" s="156"/>
      <c r="J29" s="156"/>
    </row>
    <row r="30" spans="1:11" s="86" customFormat="1" ht="21.75" customHeight="1" x14ac:dyDescent="0.25">
      <c r="A30" s="36" t="s">
        <v>439</v>
      </c>
      <c r="B30" s="901">
        <v>215000</v>
      </c>
      <c r="C30" s="347" t="s">
        <v>347</v>
      </c>
      <c r="D30" s="368" t="s">
        <v>48</v>
      </c>
      <c r="E30" s="371">
        <v>4500000</v>
      </c>
      <c r="F30" s="374">
        <f>F26</f>
        <v>1.520064345152378E-3</v>
      </c>
      <c r="G30" s="371">
        <f>ROUND(E30*F30,0)</f>
        <v>6840</v>
      </c>
      <c r="H30" s="156"/>
      <c r="I30" s="156"/>
      <c r="J30" s="156"/>
      <c r="K30" s="156"/>
    </row>
    <row r="31" spans="1:11" s="86" customFormat="1" ht="33" x14ac:dyDescent="0.25">
      <c r="A31" s="345" t="s">
        <v>217</v>
      </c>
      <c r="B31" s="900">
        <v>437610</v>
      </c>
      <c r="C31" s="347" t="s">
        <v>551</v>
      </c>
      <c r="D31" s="368" t="s">
        <v>246</v>
      </c>
      <c r="E31" s="371">
        <v>29000000</v>
      </c>
      <c r="F31" s="374">
        <v>1.065E-2</v>
      </c>
      <c r="G31" s="899">
        <f>ROUND(E31*F31,0)+9690</f>
        <v>318540</v>
      </c>
      <c r="H31" s="156"/>
      <c r="I31" s="156"/>
      <c r="J31" s="156"/>
    </row>
    <row r="32" spans="1:11" s="86" customFormat="1" ht="17.25" thickBot="1" x14ac:dyDescent="0.3">
      <c r="A32" s="345"/>
      <c r="B32" s="348"/>
      <c r="C32" s="347"/>
      <c r="D32" s="370"/>
      <c r="E32" s="373">
        <f>SUM(E30:E31)</f>
        <v>33500000</v>
      </c>
      <c r="F32" s="377">
        <f>G32/E32</f>
        <v>9.712835820895523E-3</v>
      </c>
      <c r="G32" s="378">
        <f>SUM(G30:G31)</f>
        <v>325380</v>
      </c>
      <c r="H32" s="156"/>
      <c r="I32" s="156"/>
      <c r="J32" s="156"/>
    </row>
    <row r="33" spans="1:8" s="86" customFormat="1" ht="28.15" customHeight="1" thickTop="1" x14ac:dyDescent="0.25">
      <c r="A33" s="345"/>
      <c r="B33" s="348"/>
      <c r="C33" s="347"/>
      <c r="D33" s="156"/>
      <c r="F33" s="156"/>
      <c r="G33" s="156"/>
      <c r="H33" s="156"/>
    </row>
    <row r="34" spans="1:8" s="87" customFormat="1" x14ac:dyDescent="0.25">
      <c r="A34" s="349"/>
      <c r="B34" s="350"/>
      <c r="C34" s="351"/>
      <c r="H34" s="366"/>
    </row>
    <row r="35" spans="1:8" s="87" customFormat="1" x14ac:dyDescent="0.25">
      <c r="A35" s="349"/>
      <c r="B35" s="350"/>
      <c r="C35" s="351"/>
      <c r="H35" s="366"/>
    </row>
    <row r="36" spans="1:8" s="87" customFormat="1" x14ac:dyDescent="0.25">
      <c r="A36" s="349"/>
      <c r="B36" s="350"/>
      <c r="C36" s="351"/>
      <c r="H36" s="366"/>
    </row>
    <row r="37" spans="1:8" s="87" customFormat="1" x14ac:dyDescent="0.25">
      <c r="A37" s="349"/>
      <c r="B37" s="350"/>
      <c r="C37" s="351"/>
      <c r="H37" s="366"/>
    </row>
    <row r="38" spans="1:8" s="87" customFormat="1" x14ac:dyDescent="0.25">
      <c r="A38" s="349"/>
      <c r="B38" s="350"/>
      <c r="C38" s="351"/>
      <c r="H38" s="366"/>
    </row>
    <row r="39" spans="1:8" s="87" customFormat="1" x14ac:dyDescent="0.25">
      <c r="A39" s="349"/>
      <c r="B39" s="350"/>
      <c r="C39" s="351"/>
      <c r="H39" s="366"/>
    </row>
    <row r="40" spans="1:8" s="87" customFormat="1" x14ac:dyDescent="0.25">
      <c r="A40" s="349"/>
      <c r="B40" s="350"/>
      <c r="C40" s="351"/>
      <c r="H40" s="366"/>
    </row>
    <row r="41" spans="1:8" s="87" customFormat="1" x14ac:dyDescent="0.25">
      <c r="A41" s="349"/>
      <c r="B41" s="350"/>
      <c r="C41" s="351"/>
      <c r="H41" s="366"/>
    </row>
    <row r="42" spans="1:8" s="87" customFormat="1" ht="20.45" customHeight="1" x14ac:dyDescent="0.25">
      <c r="A42" s="349"/>
      <c r="B42" s="350"/>
      <c r="C42" s="351"/>
      <c r="H42" s="366"/>
    </row>
    <row r="43" spans="1:8" s="87" customFormat="1" ht="35.25" customHeight="1" x14ac:dyDescent="0.25">
      <c r="A43" s="349"/>
      <c r="B43" s="350"/>
      <c r="C43" s="351"/>
      <c r="H43" s="366"/>
    </row>
    <row r="44" spans="1:8" s="87" customFormat="1" ht="41.25" customHeight="1" x14ac:dyDescent="0.25">
      <c r="A44" s="349"/>
      <c r="B44" s="350"/>
      <c r="C44" s="351"/>
      <c r="H44" s="366"/>
    </row>
    <row r="45" spans="1:8" s="87" customFormat="1" ht="39" customHeight="1" x14ac:dyDescent="0.25">
      <c r="A45" s="349"/>
      <c r="B45" s="350"/>
      <c r="C45" s="351"/>
      <c r="H45" s="366"/>
    </row>
    <row r="46" spans="1:8" s="87" customFormat="1" ht="37.9" customHeight="1" x14ac:dyDescent="0.25">
      <c r="A46" s="349"/>
      <c r="B46" s="350"/>
      <c r="C46" s="351"/>
      <c r="H46" s="366"/>
    </row>
    <row r="47" spans="1:8" s="158" customFormat="1" ht="30" customHeight="1" thickBot="1" x14ac:dyDescent="0.3">
      <c r="A47" s="361" t="s">
        <v>218</v>
      </c>
      <c r="B47" s="379">
        <v>1343372</v>
      </c>
      <c r="C47" s="363"/>
    </row>
    <row r="48" spans="1:8" s="68" customFormat="1" x14ac:dyDescent="0.25">
      <c r="C48" s="72"/>
    </row>
    <row r="49" spans="1:5" s="106" customFormat="1" ht="17.25" x14ac:dyDescent="0.3">
      <c r="A49" s="109" t="s">
        <v>219</v>
      </c>
    </row>
    <row r="50" spans="1:5" s="106" customFormat="1" ht="17.25" x14ac:dyDescent="0.3">
      <c r="A50" s="390" t="s">
        <v>297</v>
      </c>
      <c r="D50" s="323" t="s">
        <v>789</v>
      </c>
      <c r="E50" s="389" t="s">
        <v>832</v>
      </c>
    </row>
    <row r="51" spans="1:5" s="106" customFormat="1" ht="17.25" x14ac:dyDescent="0.3">
      <c r="A51" s="106" t="s">
        <v>221</v>
      </c>
      <c r="B51" s="325">
        <f>ROUND(D51*1.03,0)</f>
        <v>70762</v>
      </c>
      <c r="C51" s="106" t="s">
        <v>796</v>
      </c>
      <c r="D51" s="107">
        <v>68701</v>
      </c>
      <c r="E51" s="152"/>
    </row>
    <row r="52" spans="1:5" s="106" customFormat="1" ht="17.25" x14ac:dyDescent="0.3">
      <c r="A52" s="106" t="s">
        <v>164</v>
      </c>
      <c r="B52" s="325">
        <f t="shared" ref="B52:B55" si="0">ROUND(D52*1.03,0)</f>
        <v>271476</v>
      </c>
      <c r="C52" s="106" t="s">
        <v>796</v>
      </c>
      <c r="D52" s="107">
        <v>263569</v>
      </c>
      <c r="E52" s="152"/>
    </row>
    <row r="53" spans="1:5" s="106" customFormat="1" ht="17.25" x14ac:dyDescent="0.3">
      <c r="A53" s="106" t="s">
        <v>165</v>
      </c>
      <c r="B53" s="325">
        <f t="shared" si="0"/>
        <v>1276</v>
      </c>
      <c r="C53" s="106" t="s">
        <v>796</v>
      </c>
      <c r="D53" s="107">
        <v>1239</v>
      </c>
      <c r="E53" s="152"/>
    </row>
    <row r="54" spans="1:5" s="106" customFormat="1" ht="17.25" x14ac:dyDescent="0.3">
      <c r="A54" s="106" t="s">
        <v>166</v>
      </c>
      <c r="B54" s="325">
        <f t="shared" si="0"/>
        <v>3262</v>
      </c>
      <c r="C54" s="106" t="s">
        <v>796</v>
      </c>
      <c r="D54" s="107">
        <v>3167</v>
      </c>
      <c r="E54" s="152"/>
    </row>
    <row r="55" spans="1:5" s="106" customFormat="1" ht="17.25" x14ac:dyDescent="0.3">
      <c r="A55" s="106" t="s">
        <v>348</v>
      </c>
      <c r="B55" s="325">
        <f t="shared" si="0"/>
        <v>10869</v>
      </c>
      <c r="C55" s="106" t="s">
        <v>796</v>
      </c>
      <c r="D55" s="107">
        <v>10552</v>
      </c>
      <c r="E55" s="152"/>
    </row>
    <row r="56" spans="1:5" s="106" customFormat="1" ht="18" thickBot="1" x14ac:dyDescent="0.35">
      <c r="B56" s="326">
        <f>SUM(B51:B55)</f>
        <v>357645</v>
      </c>
      <c r="D56" s="324">
        <f>SUM(D51:D55)</f>
        <v>347228</v>
      </c>
      <c r="E56" s="154"/>
    </row>
    <row r="57" spans="1:5" s="106" customFormat="1" ht="18" thickTop="1" x14ac:dyDescent="0.3">
      <c r="B57" s="325"/>
    </row>
    <row r="58" spans="1:5" s="106" customFormat="1" ht="17.25" x14ac:dyDescent="0.3">
      <c r="A58" s="322" t="s">
        <v>366</v>
      </c>
      <c r="D58" s="327"/>
      <c r="E58" s="104"/>
    </row>
    <row r="59" spans="1:5" s="106" customFormat="1" ht="17.25" x14ac:dyDescent="0.3">
      <c r="A59" s="106" t="s">
        <v>243</v>
      </c>
      <c r="B59" s="325">
        <f>ROUND(D59*1.03,0)</f>
        <v>29905</v>
      </c>
      <c r="C59" s="328" t="s">
        <v>797</v>
      </c>
      <c r="D59" s="107">
        <v>29034</v>
      </c>
    </row>
    <row r="60" spans="1:5" s="106" customFormat="1" ht="17.25" x14ac:dyDescent="0.3">
      <c r="A60" s="106" t="s">
        <v>367</v>
      </c>
      <c r="B60" s="325">
        <f>ROUND(D60*1.03,0)</f>
        <v>186714</v>
      </c>
      <c r="C60" s="106" t="s">
        <v>798</v>
      </c>
      <c r="D60" s="107">
        <v>181276</v>
      </c>
    </row>
    <row r="61" spans="1:5" s="106" customFormat="1" ht="17.25" x14ac:dyDescent="0.3">
      <c r="A61" s="106" t="s">
        <v>368</v>
      </c>
      <c r="B61" s="325">
        <f>ROUND(D61*1.03,0)</f>
        <v>4830</v>
      </c>
      <c r="C61" s="106" t="s">
        <v>798</v>
      </c>
      <c r="D61" s="107">
        <v>4689</v>
      </c>
    </row>
    <row r="62" spans="1:5" s="106" customFormat="1" ht="18" thickBot="1" x14ac:dyDescent="0.35">
      <c r="B62" s="326">
        <f>SUM(B59:B61)</f>
        <v>221449</v>
      </c>
      <c r="D62" s="153">
        <f>SUM(D59:D61)</f>
        <v>214999</v>
      </c>
    </row>
    <row r="63" spans="1:5" s="106" customFormat="1" ht="18" thickTop="1" x14ac:dyDescent="0.3">
      <c r="B63" s="325"/>
    </row>
    <row r="64" spans="1:5" s="106" customFormat="1" ht="18" thickBot="1" x14ac:dyDescent="0.35">
      <c r="A64" s="329" t="s">
        <v>295</v>
      </c>
      <c r="B64" s="330">
        <f>D64</f>
        <v>25888</v>
      </c>
      <c r="C64" s="106" t="s">
        <v>800</v>
      </c>
      <c r="D64" s="331">
        <v>25888</v>
      </c>
    </row>
    <row r="65" spans="1:11" s="106" customFormat="1" ht="18" thickTop="1" x14ac:dyDescent="0.3">
      <c r="A65" s="159"/>
      <c r="B65" s="325"/>
    </row>
    <row r="66" spans="1:11" s="157" customFormat="1" ht="17.25" x14ac:dyDescent="0.3">
      <c r="A66" s="241" t="s">
        <v>298</v>
      </c>
      <c r="D66" s="323" t="s">
        <v>790</v>
      </c>
      <c r="E66" s="323" t="s">
        <v>555</v>
      </c>
      <c r="F66" s="323" t="s">
        <v>554</v>
      </c>
      <c r="G66" s="332" t="s">
        <v>553</v>
      </c>
      <c r="H66" s="333" t="s">
        <v>365</v>
      </c>
      <c r="I66" s="333" t="s">
        <v>304</v>
      </c>
    </row>
    <row r="67" spans="1:11" s="157" customFormat="1" ht="17.25" x14ac:dyDescent="0.3">
      <c r="A67" s="157" t="s">
        <v>296</v>
      </c>
      <c r="B67" s="338">
        <f>D67</f>
        <v>15778</v>
      </c>
      <c r="C67" s="106" t="s">
        <v>799</v>
      </c>
      <c r="D67" s="334">
        <v>15778</v>
      </c>
    </row>
    <row r="68" spans="1:11" s="157" customFormat="1" ht="17.25" x14ac:dyDescent="0.3">
      <c r="A68" s="157" t="s">
        <v>167</v>
      </c>
      <c r="B68" s="338">
        <f>D68</f>
        <v>4281</v>
      </c>
      <c r="C68" s="106" t="s">
        <v>799</v>
      </c>
      <c r="D68" s="334">
        <v>4281</v>
      </c>
    </row>
    <row r="69" spans="1:11" s="157" customFormat="1" ht="34.9" customHeight="1" thickBot="1" x14ac:dyDescent="0.3">
      <c r="A69" s="157" t="s">
        <v>144</v>
      </c>
      <c r="B69" s="338">
        <v>0</v>
      </c>
      <c r="C69" s="339" t="s">
        <v>145</v>
      </c>
      <c r="D69" s="334">
        <v>0</v>
      </c>
    </row>
    <row r="70" spans="1:11" s="157" customFormat="1" ht="18" thickBot="1" x14ac:dyDescent="0.35">
      <c r="A70" s="157" t="s">
        <v>203</v>
      </c>
      <c r="B70" s="338">
        <v>28000</v>
      </c>
      <c r="C70" s="106" t="s">
        <v>559</v>
      </c>
      <c r="D70" s="334">
        <v>12861</v>
      </c>
      <c r="E70" s="107">
        <v>12300</v>
      </c>
      <c r="F70" s="107">
        <v>6726</v>
      </c>
      <c r="G70" s="334">
        <v>222945</v>
      </c>
      <c r="H70" s="334">
        <v>139426</v>
      </c>
      <c r="I70" s="334">
        <v>78852</v>
      </c>
      <c r="J70" s="336">
        <v>54862</v>
      </c>
      <c r="K70" s="337" t="s">
        <v>369</v>
      </c>
    </row>
    <row r="71" spans="1:11" s="157" customFormat="1" ht="20.45" customHeight="1" x14ac:dyDescent="0.25">
      <c r="A71" s="157" t="s">
        <v>173</v>
      </c>
      <c r="B71" s="338">
        <v>0</v>
      </c>
      <c r="D71" s="334">
        <v>0</v>
      </c>
      <c r="E71" s="334">
        <v>0</v>
      </c>
    </row>
    <row r="72" spans="1:11" s="157" customFormat="1" ht="17.25" x14ac:dyDescent="0.3">
      <c r="A72" s="157" t="s">
        <v>174</v>
      </c>
      <c r="B72" s="338">
        <f>I72</f>
        <v>87020</v>
      </c>
      <c r="C72" s="106" t="s">
        <v>559</v>
      </c>
      <c r="D72" s="334">
        <v>109303</v>
      </c>
      <c r="E72" s="334">
        <v>74916</v>
      </c>
      <c r="F72" s="107">
        <v>76480</v>
      </c>
      <c r="G72" s="334">
        <v>88457</v>
      </c>
      <c r="H72" s="334">
        <v>85942</v>
      </c>
      <c r="I72" s="334">
        <v>87020</v>
      </c>
    </row>
    <row r="73" spans="1:11" s="157" customFormat="1" ht="17.25" x14ac:dyDescent="0.3">
      <c r="A73" s="157" t="s">
        <v>175</v>
      </c>
      <c r="B73" s="338">
        <f t="shared" ref="B73" si="1">D73</f>
        <v>24</v>
      </c>
      <c r="C73" s="106" t="s">
        <v>799</v>
      </c>
      <c r="D73" s="334">
        <v>24</v>
      </c>
    </row>
    <row r="74" spans="1:11" s="157" customFormat="1" ht="17.25" x14ac:dyDescent="0.25">
      <c r="A74" s="157" t="s">
        <v>176</v>
      </c>
      <c r="B74" s="338">
        <v>0</v>
      </c>
      <c r="C74" s="340"/>
      <c r="D74" s="334">
        <v>0</v>
      </c>
    </row>
    <row r="75" spans="1:11" s="157" customFormat="1" ht="17.25" x14ac:dyDescent="0.25">
      <c r="A75" s="157" t="s">
        <v>177</v>
      </c>
      <c r="B75" s="338">
        <v>0</v>
      </c>
      <c r="D75" s="334">
        <v>0</v>
      </c>
    </row>
    <row r="76" spans="1:11" s="157" customFormat="1" ht="17.25" x14ac:dyDescent="0.3">
      <c r="A76" s="157" t="s">
        <v>299</v>
      </c>
      <c r="B76" s="325">
        <f>ROUND(D76*1.03,0)</f>
        <v>2009</v>
      </c>
      <c r="C76" s="106" t="s">
        <v>796</v>
      </c>
      <c r="D76" s="334">
        <v>1950</v>
      </c>
    </row>
    <row r="77" spans="1:11" s="157" customFormat="1" ht="17.25" x14ac:dyDescent="0.3">
      <c r="A77" s="157" t="s">
        <v>300</v>
      </c>
      <c r="B77" s="325">
        <f t="shared" ref="B77:B80" si="2">ROUND(D77*1.03,0)</f>
        <v>40904</v>
      </c>
      <c r="C77" s="106" t="s">
        <v>796</v>
      </c>
      <c r="D77" s="334">
        <v>39713</v>
      </c>
    </row>
    <row r="78" spans="1:11" s="157" customFormat="1" ht="17.25" x14ac:dyDescent="0.3">
      <c r="A78" s="157" t="s">
        <v>801</v>
      </c>
      <c r="B78" s="325">
        <f t="shared" si="2"/>
        <v>57</v>
      </c>
      <c r="C78" s="106" t="s">
        <v>796</v>
      </c>
      <c r="D78" s="334">
        <v>55</v>
      </c>
    </row>
    <row r="79" spans="1:11" s="157" customFormat="1" ht="17.25" x14ac:dyDescent="0.3">
      <c r="A79" s="157" t="s">
        <v>303</v>
      </c>
      <c r="B79" s="325">
        <f t="shared" si="2"/>
        <v>218418</v>
      </c>
      <c r="C79" s="106" t="s">
        <v>796</v>
      </c>
      <c r="D79" s="334">
        <v>212056</v>
      </c>
    </row>
    <row r="80" spans="1:11" s="157" customFormat="1" ht="17.25" x14ac:dyDescent="0.3">
      <c r="A80" s="157" t="s">
        <v>301</v>
      </c>
      <c r="B80" s="325">
        <f t="shared" si="2"/>
        <v>7447</v>
      </c>
      <c r="C80" s="106" t="s">
        <v>796</v>
      </c>
      <c r="D80" s="334">
        <v>7230</v>
      </c>
    </row>
    <row r="81" spans="1:9" s="157" customFormat="1" ht="17.25" x14ac:dyDescent="0.3">
      <c r="A81" s="157" t="s">
        <v>302</v>
      </c>
      <c r="B81" s="338">
        <f>I81</f>
        <v>36741</v>
      </c>
      <c r="C81" s="106" t="s">
        <v>559</v>
      </c>
      <c r="D81" s="334">
        <v>42852</v>
      </c>
      <c r="E81" s="107">
        <v>32767</v>
      </c>
      <c r="F81" s="107">
        <v>44094</v>
      </c>
      <c r="G81" s="107">
        <v>33960</v>
      </c>
      <c r="H81" s="107">
        <v>30030</v>
      </c>
      <c r="I81" s="334">
        <v>36741</v>
      </c>
    </row>
    <row r="82" spans="1:9" s="157" customFormat="1" ht="18" thickBot="1" x14ac:dyDescent="0.3">
      <c r="A82" s="157" t="s">
        <v>69</v>
      </c>
      <c r="B82" s="341">
        <f>SUM(B67:B81)</f>
        <v>440679</v>
      </c>
      <c r="D82" s="335">
        <f>SUM(D67:D81)</f>
        <v>446103</v>
      </c>
    </row>
    <row r="83" spans="1:9" s="68" customFormat="1" ht="17.25" thickTop="1" x14ac:dyDescent="0.25">
      <c r="C83" s="72"/>
    </row>
    <row r="84" spans="1:9" s="68" customFormat="1" x14ac:dyDescent="0.25">
      <c r="C84" s="72"/>
    </row>
    <row r="85" spans="1:9" x14ac:dyDescent="0.25">
      <c r="C85" s="67"/>
    </row>
    <row r="86" spans="1:9" x14ac:dyDescent="0.25">
      <c r="C86" s="67"/>
    </row>
    <row r="87" spans="1:9" x14ac:dyDescent="0.25">
      <c r="C87" s="67"/>
    </row>
    <row r="88" spans="1:9" x14ac:dyDescent="0.25">
      <c r="C88" s="67"/>
    </row>
    <row r="89" spans="1:9" x14ac:dyDescent="0.25">
      <c r="C89" s="67"/>
    </row>
    <row r="90" spans="1:9" x14ac:dyDescent="0.25">
      <c r="C90" s="67"/>
    </row>
    <row r="91" spans="1:9" x14ac:dyDescent="0.25">
      <c r="C91" s="67"/>
    </row>
    <row r="92" spans="1:9" x14ac:dyDescent="0.25">
      <c r="C92" s="67"/>
    </row>
    <row r="93" spans="1:9" x14ac:dyDescent="0.25">
      <c r="C93" s="67"/>
    </row>
    <row r="94" spans="1:9" x14ac:dyDescent="0.25">
      <c r="C94" s="67"/>
    </row>
    <row r="95" spans="1:9" x14ac:dyDescent="0.25">
      <c r="C95" s="67"/>
    </row>
    <row r="96" spans="1:9" x14ac:dyDescent="0.25">
      <c r="C96" s="67"/>
    </row>
    <row r="97" spans="3:3" x14ac:dyDescent="0.25">
      <c r="C97" s="67"/>
    </row>
    <row r="98" spans="3:3" x14ac:dyDescent="0.25">
      <c r="C98" s="67"/>
    </row>
    <row r="99" spans="3:3" x14ac:dyDescent="0.25">
      <c r="C99" s="67"/>
    </row>
    <row r="100" spans="3:3" x14ac:dyDescent="0.25">
      <c r="C100" s="67"/>
    </row>
    <row r="101" spans="3:3" x14ac:dyDescent="0.25">
      <c r="C101" s="67"/>
    </row>
    <row r="102" spans="3:3" x14ac:dyDescent="0.25">
      <c r="C102" s="67"/>
    </row>
  </sheetData>
  <mergeCells count="6">
    <mergeCell ref="E23:E24"/>
    <mergeCell ref="G23:G24"/>
    <mergeCell ref="A21:C21"/>
    <mergeCell ref="A22:C22"/>
    <mergeCell ref="A2:C2"/>
    <mergeCell ref="A3:C3"/>
  </mergeCells>
  <phoneticPr fontId="3" type="noConversion"/>
  <printOptions horizontalCentered="1"/>
  <pageMargins left="0.59055118110236227" right="0.59055118110236227" top="0.70866141732283472" bottom="0.70866141732283472" header="0.51181102362204722" footer="0.31496062992125984"/>
  <pageSetup paperSize="9" scale="99" firstPageNumber="30" orientation="portrait" blackAndWhite="1" useFirstPageNumber="1" r:id="rId1"/>
  <headerFooter alignWithMargins="0">
    <oddFooter>&amp;C&amp;"Times New Roman,標準"1-&amp;"標楷體,標準"&amp;P</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pageSetUpPr fitToPage="1"/>
  </sheetPr>
  <dimension ref="A2:N88"/>
  <sheetViews>
    <sheetView view="pageBreakPreview" zoomScale="85" zoomScaleNormal="75" zoomScaleSheetLayoutView="85" workbookViewId="0">
      <pane ySplit="7" topLeftCell="A23" activePane="bottomLeft" state="frozen"/>
      <selection activeCell="J40" sqref="J40"/>
      <selection pane="bottomLeft" activeCell="J40" sqref="J40"/>
    </sheetView>
  </sheetViews>
  <sheetFormatPr defaultColWidth="9" defaultRowHeight="15.75" x14ac:dyDescent="0.25"/>
  <cols>
    <col min="1" max="1" width="18.875" style="32" customWidth="1"/>
    <col min="2" max="2" width="10.125" style="32" hidden="1" customWidth="1"/>
    <col min="3" max="4" width="13.5" style="32" customWidth="1"/>
    <col min="5" max="5" width="9.25" style="32" customWidth="1"/>
    <col min="6" max="6" width="10.75" style="32" bestFit="1" customWidth="1"/>
    <col min="7" max="7" width="9.5" style="32" hidden="1" customWidth="1"/>
    <col min="8" max="8" width="14.375" style="32" bestFit="1" customWidth="1"/>
    <col min="9" max="9" width="9.375" style="32" customWidth="1"/>
    <col min="10" max="10" width="13.625" style="32" customWidth="1"/>
    <col min="11" max="11" width="29.75" style="32" customWidth="1"/>
    <col min="12" max="12" width="8.875" style="32"/>
    <col min="13" max="13" width="12.375" style="32" bestFit="1" customWidth="1"/>
    <col min="14" max="16384" width="9" style="32"/>
  </cols>
  <sheetData>
    <row r="2" spans="1:14" ht="24.95" customHeight="1" x14ac:dyDescent="0.3">
      <c r="A2" s="994" t="s">
        <v>361</v>
      </c>
      <c r="B2" s="994"/>
      <c r="C2" s="994"/>
      <c r="D2" s="994"/>
      <c r="E2" s="994"/>
      <c r="F2" s="994"/>
      <c r="G2" s="994"/>
      <c r="H2" s="994"/>
      <c r="I2" s="994"/>
      <c r="J2" s="994"/>
      <c r="K2" s="994"/>
    </row>
    <row r="3" spans="1:14" ht="24.95" customHeight="1" x14ac:dyDescent="0.4">
      <c r="A3" s="959" t="s">
        <v>569</v>
      </c>
      <c r="B3" s="959"/>
      <c r="C3" s="959"/>
      <c r="D3" s="959"/>
      <c r="E3" s="959"/>
      <c r="F3" s="959"/>
      <c r="G3" s="959"/>
      <c r="H3" s="959"/>
      <c r="I3" s="959"/>
      <c r="J3" s="959"/>
      <c r="K3" s="959"/>
    </row>
    <row r="4" spans="1:14" ht="24.95" customHeight="1" x14ac:dyDescent="0.25">
      <c r="A4" s="1004" t="s">
        <v>804</v>
      </c>
      <c r="B4" s="1004"/>
      <c r="C4" s="1004"/>
      <c r="D4" s="1004"/>
      <c r="E4" s="1004"/>
      <c r="F4" s="1004"/>
      <c r="G4" s="1004"/>
      <c r="H4" s="1005"/>
      <c r="I4" s="1005"/>
      <c r="J4" s="1005"/>
      <c r="K4" s="1179"/>
    </row>
    <row r="5" spans="1:14" ht="21.75" customHeight="1" thickBot="1" x14ac:dyDescent="0.3">
      <c r="K5" s="261" t="s">
        <v>325</v>
      </c>
    </row>
    <row r="6" spans="1:14" s="410" customFormat="1" ht="26.25" customHeight="1" x14ac:dyDescent="0.3">
      <c r="A6" s="995" t="s">
        <v>578</v>
      </c>
      <c r="B6" s="997" t="s">
        <v>579</v>
      </c>
      <c r="C6" s="998"/>
      <c r="D6" s="998"/>
      <c r="E6" s="998"/>
      <c r="F6" s="998"/>
      <c r="G6" s="998"/>
      <c r="H6" s="998"/>
      <c r="I6" s="999" t="s">
        <v>570</v>
      </c>
      <c r="J6" s="999" t="s">
        <v>580</v>
      </c>
      <c r="K6" s="1002" t="s">
        <v>571</v>
      </c>
    </row>
    <row r="7" spans="1:14" s="410" customFormat="1" ht="67.150000000000006" customHeight="1" x14ac:dyDescent="0.3">
      <c r="A7" s="996"/>
      <c r="B7" s="411" t="s">
        <v>560</v>
      </c>
      <c r="C7" s="411" t="s">
        <v>805</v>
      </c>
      <c r="D7" s="411" t="s">
        <v>581</v>
      </c>
      <c r="E7" s="412" t="s">
        <v>561</v>
      </c>
      <c r="F7" s="411" t="s">
        <v>582</v>
      </c>
      <c r="G7" s="411" t="s">
        <v>562</v>
      </c>
      <c r="H7" s="411" t="s">
        <v>563</v>
      </c>
      <c r="I7" s="1000"/>
      <c r="J7" s="1001"/>
      <c r="K7" s="1003"/>
    </row>
    <row r="8" spans="1:14" s="410" customFormat="1" ht="18.75" x14ac:dyDescent="0.3">
      <c r="A8" s="413" t="s">
        <v>434</v>
      </c>
      <c r="B8" s="414">
        <v>0</v>
      </c>
      <c r="C8" s="414">
        <v>919000</v>
      </c>
      <c r="D8" s="414">
        <v>0</v>
      </c>
      <c r="E8" s="414">
        <v>0</v>
      </c>
      <c r="F8" s="414">
        <v>0</v>
      </c>
      <c r="G8" s="414">
        <v>0</v>
      </c>
      <c r="H8" s="414">
        <v>919000</v>
      </c>
      <c r="I8" s="414">
        <v>0</v>
      </c>
      <c r="J8" s="414">
        <v>919000</v>
      </c>
      <c r="K8" s="415"/>
      <c r="L8" s="1180"/>
      <c r="M8" s="1181"/>
      <c r="N8" s="1181"/>
    </row>
    <row r="9" spans="1:14" s="410" customFormat="1" ht="18.75" x14ac:dyDescent="0.3">
      <c r="A9" s="416" t="s">
        <v>312</v>
      </c>
      <c r="B9" s="414">
        <v>0</v>
      </c>
      <c r="C9" s="414">
        <v>919000</v>
      </c>
      <c r="D9" s="414">
        <v>0</v>
      </c>
      <c r="E9" s="414">
        <v>0</v>
      </c>
      <c r="F9" s="414">
        <v>0</v>
      </c>
      <c r="G9" s="414">
        <v>0</v>
      </c>
      <c r="H9" s="414">
        <v>919000</v>
      </c>
      <c r="I9" s="414">
        <v>0</v>
      </c>
      <c r="J9" s="414">
        <v>919000</v>
      </c>
      <c r="K9" s="415"/>
      <c r="L9" s="1180"/>
      <c r="M9" s="1181"/>
      <c r="N9" s="1181"/>
    </row>
    <row r="10" spans="1:14" s="410" customFormat="1" ht="57" customHeight="1" x14ac:dyDescent="0.3">
      <c r="A10" s="163" t="s">
        <v>564</v>
      </c>
      <c r="B10" s="417">
        <v>0</v>
      </c>
      <c r="C10" s="417">
        <v>750000</v>
      </c>
      <c r="D10" s="417">
        <v>0</v>
      </c>
      <c r="E10" s="417">
        <v>0</v>
      </c>
      <c r="F10" s="417">
        <v>0</v>
      </c>
      <c r="G10" s="417">
        <v>0</v>
      </c>
      <c r="H10" s="417">
        <v>750000</v>
      </c>
      <c r="I10" s="417">
        <v>0</v>
      </c>
      <c r="J10" s="417">
        <v>750000</v>
      </c>
      <c r="K10" s="418" t="s">
        <v>806</v>
      </c>
      <c r="L10" s="1180"/>
      <c r="M10" s="1181"/>
      <c r="N10" s="1181"/>
    </row>
    <row r="11" spans="1:14" s="410" customFormat="1" ht="88.9" customHeight="1" x14ac:dyDescent="0.3">
      <c r="A11" s="419"/>
      <c r="B11" s="414"/>
      <c r="C11" s="417"/>
      <c r="D11" s="417"/>
      <c r="E11" s="414"/>
      <c r="F11" s="414"/>
      <c r="G11" s="414"/>
      <c r="H11" s="417"/>
      <c r="I11" s="414"/>
      <c r="J11" s="417"/>
      <c r="K11" s="418" t="s">
        <v>843</v>
      </c>
      <c r="L11" s="1182"/>
      <c r="M11" s="1183"/>
      <c r="N11" s="1183"/>
    </row>
    <row r="12" spans="1:14" s="410" customFormat="1" ht="15" customHeight="1" x14ac:dyDescent="0.3">
      <c r="A12" s="419"/>
      <c r="B12" s="414"/>
      <c r="C12" s="417"/>
      <c r="D12" s="417"/>
      <c r="E12" s="414"/>
      <c r="F12" s="414"/>
      <c r="G12" s="414"/>
      <c r="H12" s="417"/>
      <c r="I12" s="414"/>
      <c r="J12" s="417"/>
      <c r="K12" s="418"/>
      <c r="L12" s="1182"/>
      <c r="M12" s="1183"/>
      <c r="N12" s="1183"/>
    </row>
    <row r="13" spans="1:14" s="410" customFormat="1" ht="52.9" customHeight="1" x14ac:dyDescent="0.3">
      <c r="A13" s="163" t="s">
        <v>565</v>
      </c>
      <c r="B13" s="417">
        <v>0</v>
      </c>
      <c r="C13" s="417">
        <v>169000</v>
      </c>
      <c r="D13" s="417">
        <v>0</v>
      </c>
      <c r="E13" s="417">
        <v>0</v>
      </c>
      <c r="F13" s="417">
        <v>0</v>
      </c>
      <c r="G13" s="417">
        <v>0</v>
      </c>
      <c r="H13" s="417">
        <v>169000</v>
      </c>
      <c r="I13" s="417">
        <v>0</v>
      </c>
      <c r="J13" s="417">
        <v>169000</v>
      </c>
      <c r="K13" s="418" t="s">
        <v>572</v>
      </c>
    </row>
    <row r="14" spans="1:14" s="410" customFormat="1" ht="80.45" customHeight="1" x14ac:dyDescent="0.3">
      <c r="A14" s="419"/>
      <c r="B14" s="417"/>
      <c r="C14" s="417"/>
      <c r="D14" s="417"/>
      <c r="E14" s="417"/>
      <c r="F14" s="417"/>
      <c r="G14" s="417"/>
      <c r="H14" s="417"/>
      <c r="I14" s="417"/>
      <c r="J14" s="417"/>
      <c r="K14" s="418" t="s">
        <v>853</v>
      </c>
    </row>
    <row r="15" spans="1:14" s="410" customFormat="1" ht="18.75" x14ac:dyDescent="0.3">
      <c r="A15" s="419"/>
      <c r="B15" s="417"/>
      <c r="C15" s="417"/>
      <c r="D15" s="417"/>
      <c r="E15" s="417"/>
      <c r="F15" s="417"/>
      <c r="G15" s="417"/>
      <c r="H15" s="417"/>
      <c r="I15" s="417"/>
      <c r="J15" s="417"/>
      <c r="K15" s="418"/>
    </row>
    <row r="16" spans="1:14" s="410" customFormat="1" ht="18.75" x14ac:dyDescent="0.3">
      <c r="A16" s="419"/>
      <c r="B16" s="417"/>
      <c r="C16" s="417"/>
      <c r="D16" s="417"/>
      <c r="E16" s="417"/>
      <c r="F16" s="417"/>
      <c r="G16" s="417"/>
      <c r="H16" s="417"/>
      <c r="I16" s="417"/>
      <c r="J16" s="417"/>
      <c r="K16" s="418"/>
    </row>
    <row r="17" spans="1:13" s="940" customFormat="1" ht="36" customHeight="1" x14ac:dyDescent="0.25">
      <c r="A17" s="413" t="s">
        <v>576</v>
      </c>
      <c r="B17" s="420">
        <v>0</v>
      </c>
      <c r="C17" s="420">
        <v>210652</v>
      </c>
      <c r="D17" s="420">
        <v>1304385</v>
      </c>
      <c r="E17" s="420">
        <v>9078</v>
      </c>
      <c r="F17" s="420">
        <v>38824</v>
      </c>
      <c r="G17" s="420">
        <v>0</v>
      </c>
      <c r="H17" s="417">
        <v>1562939</v>
      </c>
      <c r="I17" s="420">
        <v>0</v>
      </c>
      <c r="J17" s="420">
        <v>1562939</v>
      </c>
      <c r="K17" s="418"/>
    </row>
    <row r="18" spans="1:13" s="940" customFormat="1" ht="18.75" x14ac:dyDescent="0.25">
      <c r="A18" s="416" t="s">
        <v>437</v>
      </c>
      <c r="B18" s="420">
        <v>0</v>
      </c>
      <c r="C18" s="420">
        <v>56486</v>
      </c>
      <c r="D18" s="420">
        <v>0</v>
      </c>
      <c r="E18" s="420">
        <v>0</v>
      </c>
      <c r="F18" s="420">
        <v>0</v>
      </c>
      <c r="G18" s="420">
        <v>0</v>
      </c>
      <c r="H18" s="417">
        <v>56486</v>
      </c>
      <c r="I18" s="420">
        <v>0</v>
      </c>
      <c r="J18" s="420">
        <v>56486</v>
      </c>
      <c r="K18" s="418"/>
    </row>
    <row r="19" spans="1:13" s="940" customFormat="1" ht="55.15" customHeight="1" x14ac:dyDescent="0.25">
      <c r="A19" s="163" t="s">
        <v>566</v>
      </c>
      <c r="B19" s="420">
        <v>0</v>
      </c>
      <c r="C19" s="420">
        <v>50000</v>
      </c>
      <c r="D19" s="420">
        <v>0</v>
      </c>
      <c r="E19" s="420">
        <v>0</v>
      </c>
      <c r="F19" s="420">
        <v>0</v>
      </c>
      <c r="G19" s="420">
        <v>0</v>
      </c>
      <c r="H19" s="417">
        <v>50000</v>
      </c>
      <c r="I19" s="420">
        <v>0</v>
      </c>
      <c r="J19" s="420">
        <v>50000</v>
      </c>
      <c r="K19" s="418" t="s">
        <v>807</v>
      </c>
    </row>
    <row r="20" spans="1:13" s="940" customFormat="1" ht="81.599999999999994" customHeight="1" x14ac:dyDescent="0.25">
      <c r="A20" s="163"/>
      <c r="B20" s="420"/>
      <c r="C20" s="420"/>
      <c r="D20" s="420"/>
      <c r="E20" s="420"/>
      <c r="F20" s="420"/>
      <c r="G20" s="420"/>
      <c r="H20" s="417"/>
      <c r="I20" s="420"/>
      <c r="J20" s="420"/>
      <c r="K20" s="418" t="s">
        <v>854</v>
      </c>
    </row>
    <row r="21" spans="1:13" s="940" customFormat="1" ht="49.5" x14ac:dyDescent="0.25">
      <c r="A21" s="163" t="s">
        <v>567</v>
      </c>
      <c r="B21" s="420">
        <v>0</v>
      </c>
      <c r="C21" s="420">
        <v>6486</v>
      </c>
      <c r="D21" s="420">
        <v>0</v>
      </c>
      <c r="E21" s="420">
        <v>0</v>
      </c>
      <c r="F21" s="420">
        <v>0</v>
      </c>
      <c r="G21" s="420">
        <v>0</v>
      </c>
      <c r="H21" s="417">
        <v>6486</v>
      </c>
      <c r="I21" s="420">
        <v>0</v>
      </c>
      <c r="J21" s="420">
        <v>6486</v>
      </c>
      <c r="K21" s="418" t="s">
        <v>809</v>
      </c>
    </row>
    <row r="22" spans="1:13" s="940" customFormat="1" ht="66" x14ac:dyDescent="0.25">
      <c r="A22" s="163"/>
      <c r="B22" s="420"/>
      <c r="C22" s="420"/>
      <c r="D22" s="420"/>
      <c r="E22" s="420"/>
      <c r="F22" s="420"/>
      <c r="G22" s="420"/>
      <c r="H22" s="417"/>
      <c r="I22" s="420"/>
      <c r="J22" s="420"/>
      <c r="K22" s="418" t="s">
        <v>808</v>
      </c>
    </row>
    <row r="23" spans="1:13" s="940" customFormat="1" ht="18.75" x14ac:dyDescent="0.25">
      <c r="A23" s="163"/>
      <c r="B23" s="420"/>
      <c r="C23" s="420"/>
      <c r="D23" s="420"/>
      <c r="E23" s="420"/>
      <c r="F23" s="420"/>
      <c r="G23" s="420"/>
      <c r="H23" s="417"/>
      <c r="I23" s="420"/>
      <c r="J23" s="420"/>
      <c r="K23" s="418"/>
    </row>
    <row r="24" spans="1:13" s="421" customFormat="1" ht="18.75" x14ac:dyDescent="0.25">
      <c r="A24" s="416" t="s">
        <v>573</v>
      </c>
      <c r="B24" s="417">
        <v>0</v>
      </c>
      <c r="C24" s="420">
        <v>154166</v>
      </c>
      <c r="D24" s="420">
        <v>1304385</v>
      </c>
      <c r="E24" s="420">
        <v>9078</v>
      </c>
      <c r="F24" s="420">
        <v>38824</v>
      </c>
      <c r="G24" s="420">
        <v>0</v>
      </c>
      <c r="H24" s="417">
        <v>1506453</v>
      </c>
      <c r="I24" s="420">
        <v>0</v>
      </c>
      <c r="J24" s="420">
        <v>1506453</v>
      </c>
      <c r="K24" s="942" t="s">
        <v>662</v>
      </c>
    </row>
    <row r="25" spans="1:13" s="421" customFormat="1" ht="127.15" customHeight="1" x14ac:dyDescent="0.25">
      <c r="A25" s="416"/>
      <c r="B25" s="417"/>
      <c r="C25" s="420"/>
      <c r="D25" s="420"/>
      <c r="E25" s="420"/>
      <c r="F25" s="420"/>
      <c r="G25" s="420"/>
      <c r="H25" s="420"/>
      <c r="I25" s="420"/>
      <c r="J25" s="420"/>
      <c r="K25" s="418"/>
    </row>
    <row r="26" spans="1:13" s="189" customFormat="1" ht="66.599999999999994" customHeight="1" thickBot="1" x14ac:dyDescent="0.35">
      <c r="A26" s="423" t="s">
        <v>568</v>
      </c>
      <c r="B26" s="424">
        <v>0</v>
      </c>
      <c r="C26" s="424">
        <v>1129652</v>
      </c>
      <c r="D26" s="424">
        <v>1304385</v>
      </c>
      <c r="E26" s="424">
        <v>9078</v>
      </c>
      <c r="F26" s="424">
        <v>38824</v>
      </c>
      <c r="G26" s="424">
        <v>0</v>
      </c>
      <c r="H26" s="424">
        <v>2481939</v>
      </c>
      <c r="I26" s="424">
        <v>0</v>
      </c>
      <c r="J26" s="425">
        <v>2481939</v>
      </c>
      <c r="K26" s="426"/>
      <c r="M26" s="422"/>
    </row>
    <row r="27" spans="1:13" ht="25.15" customHeight="1" x14ac:dyDescent="0.25">
      <c r="A27" s="450"/>
      <c r="B27" s="450"/>
      <c r="C27" s="450"/>
      <c r="D27" s="450"/>
      <c r="E27" s="450"/>
      <c r="F27" s="450"/>
      <c r="G27" s="450"/>
      <c r="H27" s="450"/>
      <c r="I27" s="450"/>
      <c r="J27" s="450"/>
    </row>
    <row r="28" spans="1:13" x14ac:dyDescent="0.25">
      <c r="A28" s="450" t="s">
        <v>574</v>
      </c>
      <c r="B28" s="450"/>
      <c r="C28" s="450"/>
      <c r="D28" s="450"/>
      <c r="E28" s="450"/>
      <c r="F28" s="450"/>
      <c r="G28" s="450"/>
      <c r="H28" s="450"/>
      <c r="I28" s="450"/>
      <c r="J28" s="1184"/>
    </row>
    <row r="29" spans="1:13" x14ac:dyDescent="0.25">
      <c r="A29" s="450"/>
      <c r="B29" s="450"/>
      <c r="C29" s="450"/>
      <c r="D29" s="450"/>
      <c r="E29" s="450"/>
      <c r="F29" s="450"/>
      <c r="G29" s="450"/>
      <c r="H29" s="450"/>
      <c r="I29" s="450"/>
      <c r="J29" s="450"/>
    </row>
    <row r="30" spans="1:13" x14ac:dyDescent="0.25">
      <c r="A30" s="450"/>
      <c r="B30" s="450"/>
      <c r="C30" s="450"/>
      <c r="D30" s="450"/>
      <c r="E30" s="450"/>
      <c r="F30" s="450"/>
      <c r="G30" s="450"/>
      <c r="H30" s="450"/>
      <c r="I30" s="450"/>
      <c r="J30" s="450"/>
    </row>
    <row r="31" spans="1:13" x14ac:dyDescent="0.25">
      <c r="A31" s="450"/>
      <c r="B31" s="450"/>
      <c r="C31" s="450"/>
      <c r="D31" s="450"/>
      <c r="E31" s="450"/>
      <c r="F31" s="450"/>
      <c r="G31" s="450"/>
      <c r="H31" s="450"/>
      <c r="I31" s="450"/>
      <c r="J31" s="1184"/>
    </row>
    <row r="32" spans="1:13" x14ac:dyDescent="0.25">
      <c r="A32" s="450"/>
      <c r="B32" s="450"/>
      <c r="C32" s="450"/>
      <c r="D32" s="450"/>
      <c r="E32" s="450"/>
      <c r="F32" s="450"/>
      <c r="G32" s="450"/>
      <c r="H32" s="450"/>
      <c r="I32" s="450"/>
      <c r="J32" s="450"/>
    </row>
    <row r="33" spans="1:10" x14ac:dyDescent="0.25">
      <c r="A33" s="450"/>
      <c r="B33" s="450"/>
      <c r="C33" s="450"/>
      <c r="D33" s="450"/>
      <c r="E33" s="450"/>
      <c r="F33" s="450"/>
      <c r="G33" s="450"/>
      <c r="H33" s="450"/>
      <c r="I33" s="450"/>
      <c r="J33" s="450"/>
    </row>
    <row r="34" spans="1:10" x14ac:dyDescent="0.25">
      <c r="A34" s="450"/>
      <c r="B34" s="450"/>
      <c r="C34" s="450"/>
      <c r="D34" s="450"/>
      <c r="E34" s="450"/>
      <c r="F34" s="450"/>
      <c r="G34" s="450"/>
      <c r="H34" s="450"/>
      <c r="I34" s="450"/>
      <c r="J34" s="450"/>
    </row>
    <row r="35" spans="1:10" x14ac:dyDescent="0.25">
      <c r="A35" s="450"/>
      <c r="B35" s="450"/>
      <c r="C35" s="450"/>
      <c r="D35" s="450"/>
      <c r="E35" s="450"/>
      <c r="F35" s="450"/>
      <c r="G35" s="450"/>
      <c r="H35" s="450"/>
      <c r="I35" s="450"/>
      <c r="J35" s="450"/>
    </row>
    <row r="36" spans="1:10" x14ac:dyDescent="0.25">
      <c r="A36" s="450"/>
      <c r="B36" s="450"/>
      <c r="C36" s="450"/>
      <c r="D36" s="450"/>
      <c r="E36" s="450"/>
      <c r="F36" s="450"/>
      <c r="G36" s="450"/>
      <c r="H36" s="450"/>
      <c r="I36" s="450"/>
      <c r="J36" s="450"/>
    </row>
    <row r="37" spans="1:10" x14ac:dyDescent="0.25">
      <c r="A37" s="450"/>
      <c r="B37" s="450"/>
      <c r="C37" s="450"/>
      <c r="D37" s="450"/>
      <c r="E37" s="450"/>
      <c r="F37" s="450"/>
      <c r="G37" s="450"/>
      <c r="H37" s="450"/>
      <c r="I37" s="450"/>
      <c r="J37" s="450"/>
    </row>
    <row r="38" spans="1:10" x14ac:dyDescent="0.25">
      <c r="A38" s="450"/>
      <c r="B38" s="450"/>
      <c r="C38" s="450"/>
      <c r="D38" s="450"/>
      <c r="E38" s="450"/>
      <c r="F38" s="450"/>
      <c r="G38" s="450"/>
      <c r="H38" s="450"/>
      <c r="I38" s="450"/>
      <c r="J38" s="450"/>
    </row>
    <row r="39" spans="1:10" x14ac:dyDescent="0.25">
      <c r="A39" s="450"/>
      <c r="B39" s="450"/>
      <c r="C39" s="450"/>
      <c r="D39" s="450"/>
      <c r="E39" s="450"/>
      <c r="F39" s="450"/>
      <c r="G39" s="450"/>
      <c r="H39" s="450"/>
      <c r="I39" s="450"/>
      <c r="J39" s="450"/>
    </row>
    <row r="40" spans="1:10" x14ac:dyDescent="0.25">
      <c r="A40" s="450"/>
      <c r="B40" s="450"/>
      <c r="C40" s="450"/>
      <c r="D40" s="450"/>
      <c r="E40" s="450"/>
      <c r="F40" s="450"/>
      <c r="G40" s="450"/>
      <c r="H40" s="450"/>
      <c r="I40" s="450"/>
      <c r="J40" s="450"/>
    </row>
    <row r="41" spans="1:10" x14ac:dyDescent="0.25">
      <c r="A41" s="450"/>
      <c r="B41" s="450"/>
      <c r="C41" s="450"/>
      <c r="D41" s="450"/>
      <c r="E41" s="450"/>
      <c r="F41" s="450"/>
      <c r="G41" s="450"/>
      <c r="H41" s="450"/>
      <c r="I41" s="450"/>
      <c r="J41" s="450"/>
    </row>
    <row r="42" spans="1:10" x14ac:dyDescent="0.25">
      <c r="A42" s="450"/>
      <c r="B42" s="450"/>
      <c r="C42" s="450"/>
      <c r="D42" s="450"/>
      <c r="E42" s="450"/>
      <c r="F42" s="450"/>
      <c r="G42" s="450"/>
      <c r="H42" s="450"/>
      <c r="I42" s="450"/>
      <c r="J42" s="450"/>
    </row>
    <row r="43" spans="1:10" x14ac:dyDescent="0.25">
      <c r="A43" s="450"/>
      <c r="B43" s="450"/>
      <c r="C43" s="450"/>
      <c r="D43" s="450"/>
      <c r="E43" s="450"/>
      <c r="F43" s="450"/>
      <c r="G43" s="450"/>
      <c r="H43" s="450"/>
      <c r="I43" s="450"/>
      <c r="J43" s="450"/>
    </row>
    <row r="44" spans="1:10" x14ac:dyDescent="0.25">
      <c r="A44" s="450"/>
      <c r="B44" s="450"/>
      <c r="C44" s="450"/>
      <c r="D44" s="450"/>
      <c r="E44" s="450"/>
      <c r="F44" s="450"/>
      <c r="G44" s="450"/>
      <c r="H44" s="450"/>
      <c r="I44" s="450"/>
      <c r="J44" s="450"/>
    </row>
    <row r="45" spans="1:10" x14ac:dyDescent="0.25">
      <c r="A45" s="450"/>
      <c r="B45" s="450"/>
      <c r="C45" s="450"/>
      <c r="D45" s="450"/>
      <c r="E45" s="450"/>
      <c r="F45" s="450"/>
      <c r="G45" s="450"/>
      <c r="H45" s="450"/>
      <c r="I45" s="450"/>
      <c r="J45" s="450"/>
    </row>
    <row r="46" spans="1:10" x14ac:dyDescent="0.25">
      <c r="A46" s="450"/>
      <c r="B46" s="450"/>
      <c r="C46" s="450"/>
      <c r="D46" s="450"/>
      <c r="E46" s="450"/>
      <c r="F46" s="450"/>
      <c r="G46" s="450"/>
      <c r="H46" s="450"/>
      <c r="I46" s="450"/>
      <c r="J46" s="450"/>
    </row>
    <row r="47" spans="1:10" x14ac:dyDescent="0.25">
      <c r="A47" s="450"/>
      <c r="B47" s="450"/>
      <c r="C47" s="450"/>
      <c r="D47" s="450"/>
      <c r="E47" s="450"/>
      <c r="F47" s="450"/>
      <c r="G47" s="450"/>
      <c r="H47" s="450"/>
      <c r="I47" s="450"/>
      <c r="J47" s="450"/>
    </row>
    <row r="48" spans="1:10" x14ac:dyDescent="0.25">
      <c r="A48" s="450"/>
      <c r="B48" s="450"/>
      <c r="C48" s="450"/>
      <c r="D48" s="450"/>
      <c r="E48" s="450"/>
      <c r="F48" s="450"/>
      <c r="G48" s="450"/>
      <c r="H48" s="450"/>
      <c r="I48" s="450"/>
      <c r="J48" s="450"/>
    </row>
    <row r="49" spans="1:10" x14ac:dyDescent="0.25">
      <c r="A49" s="450"/>
      <c r="B49" s="450"/>
      <c r="C49" s="450"/>
      <c r="D49" s="450"/>
      <c r="E49" s="450"/>
      <c r="F49" s="450"/>
      <c r="G49" s="450"/>
      <c r="H49" s="450"/>
      <c r="I49" s="450"/>
      <c r="J49" s="450"/>
    </row>
    <row r="50" spans="1:10" x14ac:dyDescent="0.25">
      <c r="A50" s="450"/>
      <c r="B50" s="450"/>
      <c r="C50" s="450"/>
      <c r="D50" s="450"/>
      <c r="E50" s="450"/>
      <c r="F50" s="450"/>
      <c r="G50" s="450"/>
      <c r="H50" s="450"/>
      <c r="I50" s="450"/>
      <c r="J50" s="450"/>
    </row>
    <row r="51" spans="1:10" x14ac:dyDescent="0.25">
      <c r="A51" s="450"/>
      <c r="B51" s="450"/>
      <c r="C51" s="450"/>
      <c r="D51" s="450"/>
      <c r="E51" s="450"/>
      <c r="F51" s="450"/>
      <c r="G51" s="450"/>
      <c r="H51" s="450"/>
      <c r="I51" s="450"/>
      <c r="J51" s="450"/>
    </row>
    <row r="52" spans="1:10" x14ac:dyDescent="0.25">
      <c r="A52" s="450"/>
      <c r="B52" s="450"/>
      <c r="C52" s="450"/>
      <c r="D52" s="450"/>
      <c r="E52" s="450"/>
      <c r="F52" s="450"/>
      <c r="G52" s="450"/>
      <c r="H52" s="450"/>
      <c r="I52" s="450"/>
      <c r="J52" s="450"/>
    </row>
    <row r="53" spans="1:10" x14ac:dyDescent="0.25">
      <c r="A53" s="450"/>
      <c r="B53" s="450"/>
      <c r="C53" s="450"/>
      <c r="D53" s="450"/>
      <c r="E53" s="450"/>
      <c r="F53" s="450"/>
      <c r="G53" s="450"/>
      <c r="H53" s="450"/>
      <c r="I53" s="450"/>
      <c r="J53" s="450"/>
    </row>
    <row r="54" spans="1:10" x14ac:dyDescent="0.25">
      <c r="A54" s="450"/>
      <c r="B54" s="450"/>
      <c r="C54" s="450"/>
      <c r="D54" s="450"/>
      <c r="E54" s="450"/>
      <c r="F54" s="450"/>
      <c r="G54" s="450"/>
      <c r="H54" s="450"/>
      <c r="I54" s="450"/>
      <c r="J54" s="450"/>
    </row>
    <row r="55" spans="1:10" x14ac:dyDescent="0.25">
      <c r="A55" s="450"/>
      <c r="B55" s="450"/>
      <c r="C55" s="450"/>
      <c r="D55" s="450"/>
      <c r="E55" s="450"/>
      <c r="F55" s="450"/>
      <c r="G55" s="450"/>
      <c r="H55" s="450"/>
      <c r="I55" s="450"/>
      <c r="J55" s="450"/>
    </row>
    <row r="56" spans="1:10" x14ac:dyDescent="0.25">
      <c r="A56" s="450"/>
      <c r="B56" s="450"/>
      <c r="C56" s="450"/>
      <c r="D56" s="450"/>
      <c r="E56" s="450"/>
      <c r="F56" s="450"/>
      <c r="G56" s="450"/>
      <c r="H56" s="450"/>
      <c r="I56" s="450"/>
      <c r="J56" s="450"/>
    </row>
    <row r="57" spans="1:10" x14ac:dyDescent="0.25">
      <c r="A57" s="450"/>
      <c r="B57" s="450"/>
      <c r="C57" s="450"/>
      <c r="D57" s="450"/>
      <c r="E57" s="450"/>
      <c r="F57" s="450"/>
      <c r="G57" s="450"/>
      <c r="H57" s="450"/>
      <c r="I57" s="450"/>
      <c r="J57" s="450"/>
    </row>
    <row r="58" spans="1:10" x14ac:dyDescent="0.25">
      <c r="A58" s="450"/>
      <c r="B58" s="450"/>
      <c r="C58" s="450"/>
      <c r="D58" s="450"/>
      <c r="E58" s="450"/>
      <c r="F58" s="450"/>
      <c r="G58" s="450"/>
      <c r="H58" s="450"/>
      <c r="I58" s="450"/>
      <c r="J58" s="450"/>
    </row>
    <row r="59" spans="1:10" x14ac:dyDescent="0.25">
      <c r="A59" s="450"/>
      <c r="B59" s="450"/>
      <c r="C59" s="450"/>
      <c r="D59" s="450"/>
      <c r="E59" s="450"/>
      <c r="F59" s="450"/>
      <c r="G59" s="450"/>
      <c r="H59" s="450"/>
      <c r="I59" s="450"/>
      <c r="J59" s="450"/>
    </row>
    <row r="60" spans="1:10" x14ac:dyDescent="0.25">
      <c r="A60" s="450"/>
      <c r="B60" s="450"/>
      <c r="C60" s="450"/>
      <c r="D60" s="450"/>
      <c r="E60" s="450"/>
      <c r="F60" s="450"/>
      <c r="G60" s="450"/>
      <c r="H60" s="450"/>
      <c r="I60" s="450"/>
      <c r="J60" s="450"/>
    </row>
    <row r="61" spans="1:10" x14ac:dyDescent="0.25">
      <c r="A61" s="450"/>
      <c r="B61" s="450"/>
      <c r="C61" s="450"/>
      <c r="D61" s="450"/>
      <c r="E61" s="450"/>
      <c r="F61" s="450"/>
      <c r="G61" s="450"/>
      <c r="H61" s="450"/>
      <c r="I61" s="450"/>
      <c r="J61" s="450"/>
    </row>
    <row r="62" spans="1:10" x14ac:dyDescent="0.25">
      <c r="A62" s="450"/>
      <c r="B62" s="450"/>
      <c r="C62" s="450"/>
      <c r="D62" s="450"/>
      <c r="E62" s="450"/>
      <c r="F62" s="450"/>
      <c r="G62" s="450"/>
      <c r="H62" s="450"/>
      <c r="I62" s="450"/>
      <c r="J62" s="450"/>
    </row>
    <row r="63" spans="1:10" x14ac:dyDescent="0.25">
      <c r="A63" s="450"/>
      <c r="B63" s="450"/>
      <c r="C63" s="450"/>
      <c r="D63" s="450"/>
      <c r="E63" s="450"/>
      <c r="F63" s="450"/>
      <c r="G63" s="450"/>
      <c r="H63" s="450"/>
      <c r="I63" s="450"/>
      <c r="J63" s="450"/>
    </row>
    <row r="64" spans="1:10" x14ac:dyDescent="0.25">
      <c r="A64" s="450"/>
      <c r="B64" s="450"/>
      <c r="C64" s="450"/>
      <c r="D64" s="450"/>
      <c r="E64" s="450"/>
      <c r="F64" s="450"/>
      <c r="G64" s="450"/>
      <c r="H64" s="450"/>
      <c r="I64" s="450"/>
      <c r="J64" s="450"/>
    </row>
    <row r="65" spans="1:10" x14ac:dyDescent="0.25">
      <c r="A65" s="450"/>
      <c r="B65" s="450"/>
      <c r="C65" s="450"/>
      <c r="D65" s="450"/>
      <c r="E65" s="450"/>
      <c r="F65" s="450"/>
      <c r="G65" s="450"/>
      <c r="H65" s="450"/>
      <c r="I65" s="450"/>
      <c r="J65" s="450"/>
    </row>
    <row r="66" spans="1:10" x14ac:dyDescent="0.25">
      <c r="A66" s="450"/>
      <c r="B66" s="450"/>
      <c r="C66" s="450"/>
      <c r="D66" s="450"/>
      <c r="E66" s="450"/>
      <c r="F66" s="450"/>
      <c r="G66" s="450"/>
      <c r="H66" s="450"/>
      <c r="I66" s="450"/>
      <c r="J66" s="450"/>
    </row>
    <row r="67" spans="1:10" x14ac:dyDescent="0.25">
      <c r="A67" s="450"/>
      <c r="B67" s="450"/>
      <c r="C67" s="450"/>
      <c r="D67" s="450"/>
      <c r="E67" s="450"/>
      <c r="F67" s="450"/>
      <c r="G67" s="450"/>
      <c r="H67" s="450"/>
      <c r="I67" s="450"/>
      <c r="J67" s="450"/>
    </row>
    <row r="68" spans="1:10" x14ac:dyDescent="0.25">
      <c r="A68" s="450"/>
      <c r="B68" s="450"/>
      <c r="C68" s="450"/>
      <c r="D68" s="450"/>
      <c r="E68" s="450"/>
      <c r="F68" s="450"/>
      <c r="G68" s="450"/>
      <c r="H68" s="450"/>
      <c r="I68" s="450"/>
      <c r="J68" s="450"/>
    </row>
    <row r="69" spans="1:10" x14ac:dyDescent="0.25">
      <c r="A69" s="450"/>
      <c r="B69" s="450"/>
      <c r="C69" s="450"/>
      <c r="D69" s="450"/>
      <c r="E69" s="450"/>
      <c r="F69" s="450"/>
      <c r="G69" s="450"/>
      <c r="H69" s="450"/>
      <c r="I69" s="450"/>
      <c r="J69" s="450"/>
    </row>
    <row r="70" spans="1:10" x14ac:dyDescent="0.25">
      <c r="A70" s="450"/>
      <c r="B70" s="450"/>
      <c r="C70" s="450"/>
      <c r="D70" s="450"/>
      <c r="E70" s="450"/>
      <c r="F70" s="450"/>
      <c r="G70" s="450"/>
      <c r="H70" s="450"/>
      <c r="I70" s="450"/>
      <c r="J70" s="450"/>
    </row>
    <row r="71" spans="1:10" x14ac:dyDescent="0.25">
      <c r="A71" s="450"/>
      <c r="B71" s="450"/>
      <c r="C71" s="450"/>
      <c r="D71" s="450"/>
      <c r="E71" s="450"/>
      <c r="F71" s="450"/>
      <c r="G71" s="450"/>
      <c r="H71" s="450"/>
      <c r="I71" s="450"/>
      <c r="J71" s="450"/>
    </row>
    <row r="72" spans="1:10" x14ac:dyDescent="0.25">
      <c r="A72" s="450"/>
      <c r="B72" s="450"/>
      <c r="C72" s="450"/>
      <c r="D72" s="450"/>
      <c r="E72" s="450"/>
      <c r="F72" s="450"/>
      <c r="G72" s="450"/>
      <c r="H72" s="450"/>
      <c r="I72" s="450"/>
      <c r="J72" s="450"/>
    </row>
    <row r="73" spans="1:10" x14ac:dyDescent="0.25">
      <c r="A73" s="450"/>
      <c r="B73" s="450"/>
      <c r="C73" s="450"/>
      <c r="D73" s="450"/>
      <c r="E73" s="450"/>
      <c r="F73" s="450"/>
      <c r="G73" s="450"/>
      <c r="H73" s="450"/>
      <c r="I73" s="450"/>
      <c r="J73" s="450"/>
    </row>
    <row r="74" spans="1:10" x14ac:dyDescent="0.25">
      <c r="A74" s="450"/>
      <c r="B74" s="450"/>
      <c r="C74" s="450"/>
      <c r="D74" s="450"/>
      <c r="E74" s="450"/>
      <c r="F74" s="450"/>
      <c r="G74" s="450"/>
      <c r="H74" s="450"/>
      <c r="I74" s="450"/>
      <c r="J74" s="450"/>
    </row>
    <row r="75" spans="1:10" x14ac:dyDescent="0.25">
      <c r="A75" s="450"/>
      <c r="B75" s="450"/>
      <c r="C75" s="450"/>
      <c r="D75" s="450"/>
      <c r="E75" s="450"/>
      <c r="F75" s="450"/>
      <c r="G75" s="450"/>
      <c r="H75" s="450"/>
      <c r="I75" s="450"/>
      <c r="J75" s="450"/>
    </row>
    <row r="76" spans="1:10" x14ac:dyDescent="0.25">
      <c r="A76" s="450"/>
      <c r="B76" s="450"/>
      <c r="C76" s="450"/>
      <c r="D76" s="450"/>
      <c r="E76" s="450"/>
      <c r="F76" s="450"/>
      <c r="G76" s="450"/>
      <c r="H76" s="450"/>
      <c r="I76" s="450"/>
      <c r="J76" s="450"/>
    </row>
    <row r="77" spans="1:10" x14ac:dyDescent="0.25">
      <c r="A77" s="450"/>
      <c r="B77" s="450"/>
      <c r="C77" s="450"/>
      <c r="D77" s="450"/>
      <c r="E77" s="450"/>
      <c r="F77" s="450"/>
      <c r="G77" s="450"/>
      <c r="H77" s="450"/>
      <c r="I77" s="450"/>
      <c r="J77" s="450"/>
    </row>
    <row r="78" spans="1:10" x14ac:dyDescent="0.25">
      <c r="A78" s="450"/>
      <c r="B78" s="450"/>
      <c r="C78" s="450"/>
      <c r="D78" s="450"/>
      <c r="E78" s="450"/>
      <c r="F78" s="450"/>
      <c r="G78" s="450"/>
      <c r="H78" s="450"/>
      <c r="I78" s="450"/>
      <c r="J78" s="450"/>
    </row>
    <row r="79" spans="1:10" x14ac:dyDescent="0.25">
      <c r="A79" s="450"/>
      <c r="B79" s="450"/>
      <c r="C79" s="450"/>
      <c r="D79" s="450"/>
      <c r="E79" s="450"/>
      <c r="F79" s="450"/>
      <c r="G79" s="450"/>
      <c r="H79" s="450"/>
      <c r="I79" s="450"/>
      <c r="J79" s="450"/>
    </row>
    <row r="80" spans="1:10" x14ac:dyDescent="0.25">
      <c r="A80" s="450"/>
      <c r="B80" s="450"/>
      <c r="C80" s="450"/>
      <c r="D80" s="450"/>
      <c r="E80" s="450"/>
      <c r="F80" s="450"/>
      <c r="G80" s="450"/>
      <c r="H80" s="450"/>
      <c r="I80" s="450"/>
      <c r="J80" s="450"/>
    </row>
    <row r="81" spans="1:10" x14ac:dyDescent="0.25">
      <c r="A81" s="450"/>
      <c r="B81" s="450"/>
      <c r="C81" s="450"/>
      <c r="D81" s="450"/>
      <c r="E81" s="450"/>
      <c r="F81" s="450"/>
      <c r="G81" s="450"/>
      <c r="H81" s="450"/>
      <c r="I81" s="450"/>
      <c r="J81" s="450"/>
    </row>
    <row r="82" spans="1:10" x14ac:dyDescent="0.25">
      <c r="A82" s="450"/>
      <c r="B82" s="450"/>
      <c r="C82" s="450"/>
      <c r="D82" s="450"/>
      <c r="E82" s="450"/>
      <c r="F82" s="450"/>
      <c r="G82" s="450"/>
      <c r="H82" s="450"/>
      <c r="I82" s="450"/>
      <c r="J82" s="450"/>
    </row>
    <row r="83" spans="1:10" x14ac:dyDescent="0.25">
      <c r="A83" s="450"/>
      <c r="B83" s="450"/>
      <c r="C83" s="450"/>
      <c r="D83" s="450"/>
      <c r="E83" s="450"/>
      <c r="F83" s="450"/>
      <c r="G83" s="450"/>
      <c r="H83" s="450"/>
      <c r="I83" s="450"/>
      <c r="J83" s="450"/>
    </row>
    <row r="84" spans="1:10" x14ac:dyDescent="0.25">
      <c r="A84" s="450"/>
      <c r="B84" s="450"/>
      <c r="C84" s="450"/>
      <c r="D84" s="450"/>
      <c r="E84" s="450"/>
      <c r="F84" s="450"/>
      <c r="G84" s="450"/>
      <c r="H84" s="450"/>
      <c r="I84" s="450"/>
      <c r="J84" s="450"/>
    </row>
    <row r="85" spans="1:10" x14ac:dyDescent="0.25">
      <c r="A85" s="450"/>
      <c r="B85" s="450"/>
      <c r="C85" s="450"/>
      <c r="D85" s="450"/>
      <c r="E85" s="450"/>
      <c r="F85" s="450"/>
      <c r="G85" s="450"/>
      <c r="H85" s="450"/>
      <c r="I85" s="450"/>
      <c r="J85" s="450"/>
    </row>
    <row r="86" spans="1:10" x14ac:dyDescent="0.25">
      <c r="A86" s="450"/>
      <c r="B86" s="450"/>
      <c r="C86" s="450"/>
      <c r="D86" s="450"/>
      <c r="E86" s="450"/>
      <c r="F86" s="450"/>
      <c r="G86" s="450"/>
      <c r="H86" s="450"/>
      <c r="I86" s="450"/>
      <c r="J86" s="450"/>
    </row>
    <row r="87" spans="1:10" x14ac:dyDescent="0.25">
      <c r="A87" s="450"/>
      <c r="B87" s="450"/>
      <c r="C87" s="450"/>
      <c r="D87" s="450"/>
      <c r="E87" s="450"/>
      <c r="F87" s="450"/>
      <c r="G87" s="450"/>
      <c r="H87" s="450"/>
      <c r="I87" s="450"/>
      <c r="J87" s="450"/>
    </row>
    <row r="88" spans="1:10" x14ac:dyDescent="0.25">
      <c r="A88" s="450"/>
      <c r="B88" s="450"/>
      <c r="C88" s="450"/>
      <c r="D88" s="450"/>
      <c r="E88" s="450"/>
      <c r="F88" s="450"/>
      <c r="G88" s="450"/>
      <c r="H88" s="450"/>
      <c r="I88" s="450"/>
      <c r="J88" s="450"/>
    </row>
  </sheetData>
  <mergeCells count="9">
    <mergeCell ref="A2:K2"/>
    <mergeCell ref="L8:N10"/>
    <mergeCell ref="A3:K3"/>
    <mergeCell ref="A6:A7"/>
    <mergeCell ref="B6:H6"/>
    <mergeCell ref="I6:I7"/>
    <mergeCell ref="J6:J7"/>
    <mergeCell ref="K6:K7"/>
    <mergeCell ref="A4:K4"/>
  </mergeCells>
  <phoneticPr fontId="3" type="noConversion"/>
  <printOptions horizontalCentered="1"/>
  <pageMargins left="0.47244094488188981" right="0.47244094488188981" top="0.70866141732283472" bottom="0.70866141732283472" header="0.6692913385826772" footer="0.31496062992125984"/>
  <pageSetup paperSize="9" scale="71" firstPageNumber="62" orientation="portrait" blackAndWhite="1" useFirstPageNumber="1" horizontalDpi="300" verticalDpi="300" r:id="rId1"/>
  <headerFooter alignWithMargins="0">
    <oddFooter>&amp;C&amp;"Times New Roman,標準"1-&amp;"標楷體,標準"&amp;P</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2:P95"/>
  <sheetViews>
    <sheetView view="pageBreakPreview" zoomScale="70" zoomScaleNormal="100" zoomScaleSheetLayoutView="70" workbookViewId="0">
      <pane xSplit="1" ySplit="7" topLeftCell="B8" activePane="bottomRight" state="frozen"/>
      <selection activeCell="J40" sqref="J40"/>
      <selection pane="topRight" activeCell="J40" sqref="J40"/>
      <selection pane="bottomLeft" activeCell="J40" sqref="J40"/>
      <selection pane="bottomRight" activeCell="J40" sqref="J40"/>
    </sheetView>
  </sheetViews>
  <sheetFormatPr defaultColWidth="9" defaultRowHeight="15.75" x14ac:dyDescent="0.25"/>
  <cols>
    <col min="1" max="1" width="33.25" style="32" customWidth="1"/>
    <col min="2" max="2" width="16.125" style="32" customWidth="1"/>
    <col min="3" max="3" width="10" style="32" customWidth="1"/>
    <col min="4" max="4" width="12.25" style="32" customWidth="1"/>
    <col min="5" max="5" width="13.125" style="32" customWidth="1"/>
    <col min="6" max="6" width="16" style="32" customWidth="1"/>
    <col min="7" max="7" width="10.375" style="32" bestFit="1" customWidth="1"/>
    <col min="8" max="9" width="7.75" style="32" customWidth="1"/>
    <col min="10" max="10" width="8.125" style="32" customWidth="1"/>
    <col min="11" max="11" width="7.375" style="32" customWidth="1"/>
    <col min="12" max="12" width="15.375" style="32" customWidth="1"/>
    <col min="13" max="13" width="10.875" style="32" customWidth="1"/>
    <col min="14" max="15" width="8.875" style="32"/>
    <col min="16" max="16" width="12.5" style="32" customWidth="1"/>
    <col min="17" max="16384" width="9" style="32"/>
  </cols>
  <sheetData>
    <row r="2" spans="1:16" ht="24.95" customHeight="1" x14ac:dyDescent="0.3">
      <c r="A2" s="254"/>
      <c r="B2" s="254"/>
      <c r="C2" s="254"/>
      <c r="D2" s="254"/>
      <c r="E2" s="255" t="s">
        <v>425</v>
      </c>
      <c r="F2" s="256" t="s">
        <v>583</v>
      </c>
      <c r="G2" s="254"/>
      <c r="H2" s="254"/>
      <c r="I2" s="254"/>
      <c r="J2" s="254"/>
      <c r="K2" s="254"/>
      <c r="L2" s="254"/>
      <c r="M2" s="254"/>
    </row>
    <row r="3" spans="1:16" ht="24.95" customHeight="1" x14ac:dyDescent="0.4">
      <c r="A3" s="409"/>
      <c r="B3" s="409"/>
      <c r="C3" s="409"/>
      <c r="D3" s="409"/>
      <c r="E3" s="257" t="s">
        <v>584</v>
      </c>
      <c r="F3" s="258" t="s">
        <v>585</v>
      </c>
      <c r="G3" s="409"/>
      <c r="H3" s="409"/>
      <c r="I3" s="409"/>
      <c r="J3" s="409"/>
      <c r="K3" s="409"/>
      <c r="L3" s="409"/>
      <c r="M3" s="409"/>
    </row>
    <row r="4" spans="1:16" ht="21.75" customHeight="1" thickBot="1" x14ac:dyDescent="0.3">
      <c r="B4" s="259"/>
      <c r="C4" s="259"/>
      <c r="E4" s="261" t="s">
        <v>586</v>
      </c>
      <c r="F4" s="260" t="s">
        <v>810</v>
      </c>
      <c r="G4" s="259"/>
      <c r="H4" s="259"/>
      <c r="I4" s="259"/>
      <c r="J4" s="259"/>
      <c r="K4" s="259"/>
      <c r="M4" s="261" t="s">
        <v>325</v>
      </c>
    </row>
    <row r="5" spans="1:16" ht="21.6" customHeight="1" x14ac:dyDescent="0.25">
      <c r="A5" s="1011" t="s">
        <v>587</v>
      </c>
      <c r="B5" s="1014" t="s">
        <v>429</v>
      </c>
      <c r="C5" s="1014"/>
      <c r="D5" s="1014"/>
      <c r="E5" s="1014"/>
      <c r="F5" s="1014"/>
      <c r="G5" s="1014"/>
      <c r="H5" s="1021" t="s">
        <v>430</v>
      </c>
      <c r="I5" s="1021"/>
      <c r="J5" s="1021"/>
      <c r="K5" s="1021"/>
      <c r="L5" s="1017" t="s">
        <v>588</v>
      </c>
      <c r="M5" s="1018"/>
    </row>
    <row r="6" spans="1:16" ht="20.45" customHeight="1" x14ac:dyDescent="0.25">
      <c r="A6" s="1012"/>
      <c r="B6" s="1013" t="s">
        <v>432</v>
      </c>
      <c r="C6" s="1019" t="s">
        <v>433</v>
      </c>
      <c r="D6" s="1013" t="s">
        <v>575</v>
      </c>
      <c r="E6" s="1013" t="s">
        <v>371</v>
      </c>
      <c r="F6" s="1013" t="s">
        <v>589</v>
      </c>
      <c r="G6" s="1013"/>
      <c r="H6" s="1022" t="s">
        <v>590</v>
      </c>
      <c r="I6" s="1022" t="s">
        <v>591</v>
      </c>
      <c r="J6" s="1022" t="s">
        <v>592</v>
      </c>
      <c r="K6" s="1022"/>
      <c r="L6" s="1009" t="s">
        <v>431</v>
      </c>
      <c r="M6" s="1015" t="s">
        <v>593</v>
      </c>
    </row>
    <row r="7" spans="1:16" ht="23.45" customHeight="1" x14ac:dyDescent="0.25">
      <c r="A7" s="1012"/>
      <c r="B7" s="1013"/>
      <c r="C7" s="1020"/>
      <c r="D7" s="1013"/>
      <c r="E7" s="1013"/>
      <c r="F7" s="722" t="s">
        <v>594</v>
      </c>
      <c r="G7" s="722" t="s">
        <v>593</v>
      </c>
      <c r="H7" s="1022"/>
      <c r="I7" s="1022"/>
      <c r="J7" s="723" t="s">
        <v>431</v>
      </c>
      <c r="K7" s="724" t="s">
        <v>593</v>
      </c>
      <c r="L7" s="1010"/>
      <c r="M7" s="1016"/>
    </row>
    <row r="8" spans="1:16" s="184" customFormat="1" ht="23.45" customHeight="1" x14ac:dyDescent="0.25">
      <c r="A8" s="693" t="s">
        <v>434</v>
      </c>
      <c r="B8" s="694">
        <v>919000</v>
      </c>
      <c r="C8" s="436"/>
      <c r="D8" s="694">
        <v>0</v>
      </c>
      <c r="E8" s="694">
        <v>0</v>
      </c>
      <c r="F8" s="695">
        <v>919000</v>
      </c>
      <c r="G8" s="696">
        <v>100</v>
      </c>
      <c r="H8" s="437"/>
      <c r="I8" s="437"/>
      <c r="J8" s="437"/>
      <c r="K8" s="437"/>
      <c r="L8" s="697">
        <v>919000</v>
      </c>
      <c r="M8" s="698">
        <v>100</v>
      </c>
      <c r="N8" s="1007"/>
      <c r="O8" s="1008"/>
      <c r="P8" s="1008"/>
    </row>
    <row r="9" spans="1:16" s="184" customFormat="1" ht="23.45" customHeight="1" x14ac:dyDescent="0.25">
      <c r="A9" s="718" t="s">
        <v>312</v>
      </c>
      <c r="B9" s="694">
        <v>919000</v>
      </c>
      <c r="C9" s="436"/>
      <c r="D9" s="694">
        <v>0</v>
      </c>
      <c r="E9" s="694">
        <v>0</v>
      </c>
      <c r="F9" s="695">
        <v>919000</v>
      </c>
      <c r="G9" s="696">
        <v>100</v>
      </c>
      <c r="H9" s="437"/>
      <c r="I9" s="437"/>
      <c r="J9" s="437"/>
      <c r="K9" s="437"/>
      <c r="L9" s="697">
        <v>919000</v>
      </c>
      <c r="M9" s="698">
        <v>100</v>
      </c>
      <c r="N9" s="1007"/>
      <c r="O9" s="1008"/>
      <c r="P9" s="1008"/>
    </row>
    <row r="10" spans="1:16" s="184" customFormat="1" ht="23.45" customHeight="1" x14ac:dyDescent="0.25">
      <c r="A10" s="719" t="s">
        <v>564</v>
      </c>
      <c r="B10" s="694">
        <v>750000</v>
      </c>
      <c r="C10" s="436"/>
      <c r="D10" s="436"/>
      <c r="E10" s="699"/>
      <c r="F10" s="695">
        <v>750000</v>
      </c>
      <c r="G10" s="696">
        <v>100</v>
      </c>
      <c r="H10" s="437"/>
      <c r="I10" s="437"/>
      <c r="J10" s="437"/>
      <c r="K10" s="437"/>
      <c r="L10" s="697">
        <v>750000</v>
      </c>
      <c r="M10" s="698">
        <v>81.61</v>
      </c>
      <c r="N10" s="1007"/>
      <c r="O10" s="1008"/>
      <c r="P10" s="1008"/>
    </row>
    <row r="11" spans="1:16" s="184" customFormat="1" ht="12.6" customHeight="1" x14ac:dyDescent="0.25">
      <c r="A11" s="719"/>
      <c r="B11" s="694"/>
      <c r="C11" s="436"/>
      <c r="D11" s="436"/>
      <c r="E11" s="699"/>
      <c r="F11" s="695"/>
      <c r="G11" s="696"/>
      <c r="H11" s="437"/>
      <c r="I11" s="437"/>
      <c r="J11" s="437"/>
      <c r="K11" s="437"/>
      <c r="L11" s="697"/>
      <c r="M11" s="698"/>
      <c r="N11" s="905"/>
      <c r="O11" s="906"/>
      <c r="P11" s="906"/>
    </row>
    <row r="12" spans="1:16" s="184" customFormat="1" ht="23.45" customHeight="1" x14ac:dyDescent="0.25">
      <c r="A12" s="719" t="s">
        <v>565</v>
      </c>
      <c r="B12" s="702">
        <v>169000</v>
      </c>
      <c r="C12" s="682"/>
      <c r="D12" s="702"/>
      <c r="E12" s="703"/>
      <c r="F12" s="704">
        <v>169000</v>
      </c>
      <c r="G12" s="696">
        <v>100</v>
      </c>
      <c r="H12" s="437"/>
      <c r="I12" s="437"/>
      <c r="J12" s="437"/>
      <c r="K12" s="437"/>
      <c r="L12" s="697">
        <v>169000</v>
      </c>
      <c r="M12" s="698">
        <v>18.39</v>
      </c>
    </row>
    <row r="13" spans="1:16" s="184" customFormat="1" ht="23.45" hidden="1" customHeight="1" x14ac:dyDescent="0.25">
      <c r="A13" s="501"/>
      <c r="B13" s="694"/>
      <c r="C13" s="436"/>
      <c r="D13" s="694"/>
      <c r="E13" s="694"/>
      <c r="F13" s="695"/>
      <c r="G13" s="696"/>
      <c r="H13" s="437"/>
      <c r="I13" s="437"/>
      <c r="J13" s="437"/>
      <c r="K13" s="437"/>
      <c r="L13" s="697"/>
      <c r="M13" s="698"/>
      <c r="N13" s="700"/>
      <c r="O13" s="701"/>
      <c r="P13" s="701"/>
    </row>
    <row r="14" spans="1:16" s="184" customFormat="1" ht="23.45" hidden="1" customHeight="1" x14ac:dyDescent="0.25">
      <c r="A14" s="718" t="s">
        <v>313</v>
      </c>
      <c r="B14" s="702">
        <v>0</v>
      </c>
      <c r="C14" s="682"/>
      <c r="D14" s="702"/>
      <c r="E14" s="703"/>
      <c r="F14" s="704">
        <v>0</v>
      </c>
      <c r="G14" s="696" t="e">
        <v>#DIV/0!</v>
      </c>
      <c r="H14" s="437"/>
      <c r="I14" s="437"/>
      <c r="J14" s="437"/>
      <c r="K14" s="437"/>
      <c r="L14" s="697">
        <v>0</v>
      </c>
      <c r="M14" s="698">
        <v>0</v>
      </c>
    </row>
    <row r="15" spans="1:16" s="184" customFormat="1" ht="23.45" hidden="1" customHeight="1" x14ac:dyDescent="0.25">
      <c r="A15" s="719"/>
      <c r="B15" s="702"/>
      <c r="C15" s="682"/>
      <c r="D15" s="702"/>
      <c r="E15" s="703"/>
      <c r="F15" s="704">
        <v>0</v>
      </c>
      <c r="G15" s="696" t="e">
        <v>#DIV/0!</v>
      </c>
      <c r="H15" s="437"/>
      <c r="I15" s="437"/>
      <c r="J15" s="437"/>
      <c r="K15" s="437"/>
      <c r="L15" s="697">
        <v>0</v>
      </c>
      <c r="M15" s="698">
        <v>0</v>
      </c>
    </row>
    <row r="16" spans="1:16" s="184" customFormat="1" ht="23.45" hidden="1" customHeight="1" x14ac:dyDescent="0.25">
      <c r="A16" s="501"/>
      <c r="B16" s="694"/>
      <c r="C16" s="436"/>
      <c r="D16" s="694"/>
      <c r="E16" s="699"/>
      <c r="F16" s="695"/>
      <c r="G16" s="696"/>
      <c r="H16" s="437"/>
      <c r="I16" s="437"/>
      <c r="J16" s="437"/>
      <c r="K16" s="437"/>
      <c r="L16" s="697"/>
      <c r="M16" s="698"/>
    </row>
    <row r="17" spans="1:13" s="184" customFormat="1" ht="22.9" hidden="1" customHeight="1" x14ac:dyDescent="0.25">
      <c r="A17" s="501"/>
      <c r="B17" s="694"/>
      <c r="C17" s="436"/>
      <c r="D17" s="694"/>
      <c r="E17" s="699"/>
      <c r="F17" s="695"/>
      <c r="G17" s="696"/>
      <c r="H17" s="437"/>
      <c r="I17" s="437"/>
      <c r="J17" s="437"/>
      <c r="K17" s="437"/>
      <c r="L17" s="697"/>
      <c r="M17" s="698"/>
    </row>
    <row r="18" spans="1:13" s="184" customFormat="1" ht="22.9" hidden="1" customHeight="1" x14ac:dyDescent="0.25">
      <c r="A18" s="501"/>
      <c r="B18" s="694"/>
      <c r="C18" s="436"/>
      <c r="D18" s="694"/>
      <c r="E18" s="699"/>
      <c r="F18" s="695"/>
      <c r="G18" s="696"/>
      <c r="H18" s="437"/>
      <c r="I18" s="437"/>
      <c r="J18" s="437"/>
      <c r="K18" s="437"/>
      <c r="L18" s="697"/>
      <c r="M18" s="698"/>
    </row>
    <row r="19" spans="1:13" s="184" customFormat="1" ht="12" customHeight="1" x14ac:dyDescent="0.25">
      <c r="A19" s="501"/>
      <c r="B19" s="694"/>
      <c r="C19" s="436"/>
      <c r="D19" s="694"/>
      <c r="E19" s="699"/>
      <c r="F19" s="695"/>
      <c r="G19" s="696"/>
      <c r="H19" s="437"/>
      <c r="I19" s="437"/>
      <c r="J19" s="437"/>
      <c r="K19" s="437"/>
      <c r="L19" s="697"/>
      <c r="M19" s="698"/>
    </row>
    <row r="20" spans="1:13" s="184" customFormat="1" ht="23.45" customHeight="1" x14ac:dyDescent="0.25">
      <c r="A20" s="501"/>
      <c r="B20" s="694"/>
      <c r="C20" s="436"/>
      <c r="D20" s="436"/>
      <c r="E20" s="699"/>
      <c r="F20" s="695"/>
      <c r="G20" s="696"/>
      <c r="H20" s="437"/>
      <c r="I20" s="437"/>
      <c r="J20" s="437"/>
      <c r="K20" s="437"/>
      <c r="L20" s="697"/>
      <c r="M20" s="698"/>
    </row>
    <row r="21" spans="1:13" s="184" customFormat="1" ht="23.45" customHeight="1" x14ac:dyDescent="0.25">
      <c r="A21" s="693" t="s">
        <v>595</v>
      </c>
      <c r="B21" s="694">
        <v>1562939</v>
      </c>
      <c r="C21" s="694"/>
      <c r="D21" s="694">
        <v>0</v>
      </c>
      <c r="E21" s="705"/>
      <c r="F21" s="695">
        <v>1562939</v>
      </c>
      <c r="G21" s="696">
        <v>100</v>
      </c>
      <c r="H21" s="706"/>
      <c r="I21" s="706"/>
      <c r="J21" s="706"/>
      <c r="K21" s="707"/>
      <c r="L21" s="697">
        <v>1562939</v>
      </c>
      <c r="M21" s="698">
        <v>100</v>
      </c>
    </row>
    <row r="22" spans="1:13" s="184" customFormat="1" ht="27.6" customHeight="1" x14ac:dyDescent="0.25">
      <c r="A22" s="718" t="s">
        <v>437</v>
      </c>
      <c r="B22" s="702">
        <v>56486</v>
      </c>
      <c r="C22" s="708"/>
      <c r="D22" s="709"/>
      <c r="E22" s="710"/>
      <c r="F22" s="704">
        <v>56486</v>
      </c>
      <c r="G22" s="696">
        <v>100</v>
      </c>
      <c r="H22" s="706"/>
      <c r="I22" s="706"/>
      <c r="J22" s="706"/>
      <c r="K22" s="707"/>
      <c r="L22" s="711">
        <v>56486</v>
      </c>
      <c r="M22" s="698">
        <v>3.61</v>
      </c>
    </row>
    <row r="23" spans="1:13" s="184" customFormat="1" ht="23.45" customHeight="1" x14ac:dyDescent="0.25">
      <c r="A23" s="719" t="s">
        <v>577</v>
      </c>
      <c r="B23" s="702">
        <v>50000</v>
      </c>
      <c r="C23" s="708"/>
      <c r="D23" s="708"/>
      <c r="E23" s="710"/>
      <c r="F23" s="704">
        <v>50000</v>
      </c>
      <c r="G23" s="696">
        <v>100</v>
      </c>
      <c r="H23" s="706"/>
      <c r="I23" s="706"/>
      <c r="J23" s="706"/>
      <c r="K23" s="707"/>
      <c r="L23" s="711">
        <v>50000</v>
      </c>
      <c r="M23" s="716">
        <v>3.2</v>
      </c>
    </row>
    <row r="24" spans="1:13" s="184" customFormat="1" ht="11.45" customHeight="1" x14ac:dyDescent="0.25">
      <c r="A24" s="719"/>
      <c r="B24" s="702"/>
      <c r="C24" s="708"/>
      <c r="D24" s="708"/>
      <c r="E24" s="710"/>
      <c r="F24" s="704"/>
      <c r="G24" s="696"/>
      <c r="H24" s="706"/>
      <c r="I24" s="706"/>
      <c r="J24" s="706"/>
      <c r="K24" s="707"/>
      <c r="L24" s="711"/>
      <c r="M24" s="716"/>
    </row>
    <row r="25" spans="1:13" s="184" customFormat="1" ht="23.45" customHeight="1" x14ac:dyDescent="0.25">
      <c r="A25" s="720" t="s">
        <v>663</v>
      </c>
      <c r="B25" s="702">
        <v>6486</v>
      </c>
      <c r="C25" s="708"/>
      <c r="D25" s="708"/>
      <c r="E25" s="710"/>
      <c r="F25" s="704">
        <v>6486</v>
      </c>
      <c r="G25" s="712">
        <v>100</v>
      </c>
      <c r="H25" s="713"/>
      <c r="I25" s="713"/>
      <c r="J25" s="713"/>
      <c r="K25" s="714"/>
      <c r="L25" s="715">
        <v>6486</v>
      </c>
      <c r="M25" s="716">
        <v>0.41</v>
      </c>
    </row>
    <row r="26" spans="1:13" s="184" customFormat="1" ht="23.45" customHeight="1" x14ac:dyDescent="0.25">
      <c r="A26" s="501"/>
      <c r="B26" s="694"/>
      <c r="C26" s="717"/>
      <c r="D26" s="717"/>
      <c r="E26" s="705"/>
      <c r="F26" s="695"/>
      <c r="G26" s="696"/>
      <c r="H26" s="706"/>
      <c r="I26" s="706"/>
      <c r="J26" s="706"/>
      <c r="K26" s="707"/>
      <c r="L26" s="711"/>
      <c r="M26" s="698"/>
    </row>
    <row r="27" spans="1:13" s="184" customFormat="1" ht="23.45" customHeight="1" x14ac:dyDescent="0.25">
      <c r="A27" s="501"/>
      <c r="B27" s="694"/>
      <c r="C27" s="717"/>
      <c r="D27" s="717"/>
      <c r="E27" s="705"/>
      <c r="F27" s="695"/>
      <c r="G27" s="696"/>
      <c r="H27" s="706"/>
      <c r="I27" s="706"/>
      <c r="J27" s="706"/>
      <c r="K27" s="707"/>
      <c r="L27" s="711"/>
      <c r="M27" s="698"/>
    </row>
    <row r="28" spans="1:13" s="184" customFormat="1" ht="23.45" customHeight="1" x14ac:dyDescent="0.25">
      <c r="A28" s="718" t="s">
        <v>573</v>
      </c>
      <c r="B28" s="694">
        <v>1506453</v>
      </c>
      <c r="C28" s="717"/>
      <c r="D28" s="694">
        <v>0</v>
      </c>
      <c r="E28" s="705"/>
      <c r="F28" s="695">
        <v>1506453</v>
      </c>
      <c r="G28" s="696">
        <v>100</v>
      </c>
      <c r="H28" s="706"/>
      <c r="I28" s="706"/>
      <c r="J28" s="706"/>
      <c r="K28" s="707"/>
      <c r="L28" s="697">
        <v>1506453</v>
      </c>
      <c r="M28" s="698">
        <v>96.39</v>
      </c>
    </row>
    <row r="29" spans="1:13" ht="23.45" customHeight="1" x14ac:dyDescent="0.25">
      <c r="A29" s="443"/>
      <c r="B29" s="442"/>
      <c r="C29" s="442"/>
      <c r="D29" s="442"/>
      <c r="E29" s="438"/>
      <c r="F29" s="438"/>
      <c r="G29" s="442"/>
      <c r="H29" s="439"/>
      <c r="I29" s="439"/>
      <c r="J29" s="439"/>
      <c r="K29" s="440"/>
      <c r="L29" s="444"/>
      <c r="M29" s="445"/>
    </row>
    <row r="30" spans="1:13" ht="55.9" customHeight="1" x14ac:dyDescent="0.25">
      <c r="A30" s="446"/>
      <c r="B30" s="442"/>
      <c r="C30" s="442"/>
      <c r="D30" s="442"/>
      <c r="E30" s="438"/>
      <c r="F30" s="438"/>
      <c r="G30" s="442"/>
      <c r="H30" s="439"/>
      <c r="I30" s="439"/>
      <c r="J30" s="439"/>
      <c r="K30" s="440"/>
      <c r="L30" s="444"/>
      <c r="M30" s="445"/>
    </row>
    <row r="31" spans="1:13" ht="111" customHeight="1" x14ac:dyDescent="0.25">
      <c r="A31" s="446"/>
      <c r="B31" s="442"/>
      <c r="C31" s="442"/>
      <c r="D31" s="442"/>
      <c r="E31" s="438"/>
      <c r="F31" s="438"/>
      <c r="G31" s="442"/>
      <c r="H31" s="439"/>
      <c r="I31" s="439"/>
      <c r="J31" s="439"/>
      <c r="K31" s="440"/>
      <c r="L31" s="444"/>
      <c r="M31" s="445"/>
    </row>
    <row r="32" spans="1:13" ht="23.45" customHeight="1" x14ac:dyDescent="0.25">
      <c r="A32" s="446"/>
      <c r="B32" s="442"/>
      <c r="C32" s="442"/>
      <c r="D32" s="442"/>
      <c r="E32" s="438"/>
      <c r="F32" s="438"/>
      <c r="G32" s="442"/>
      <c r="H32" s="439"/>
      <c r="I32" s="439"/>
      <c r="J32" s="439"/>
      <c r="K32" s="440"/>
      <c r="L32" s="444"/>
      <c r="M32" s="445"/>
    </row>
    <row r="33" spans="1:13" ht="23.45" customHeight="1" x14ac:dyDescent="0.25">
      <c r="A33" s="446"/>
      <c r="B33" s="442"/>
      <c r="C33" s="442"/>
      <c r="D33" s="442"/>
      <c r="E33" s="438"/>
      <c r="F33" s="438"/>
      <c r="G33" s="442"/>
      <c r="H33" s="439"/>
      <c r="I33" s="439"/>
      <c r="J33" s="439"/>
      <c r="K33" s="440"/>
      <c r="L33" s="444"/>
      <c r="M33" s="445"/>
    </row>
    <row r="34" spans="1:13" ht="23.45" customHeight="1" x14ac:dyDescent="0.25">
      <c r="A34" s="446"/>
      <c r="B34" s="442"/>
      <c r="C34" s="442"/>
      <c r="D34" s="442"/>
      <c r="E34" s="438"/>
      <c r="F34" s="438"/>
      <c r="G34" s="442"/>
      <c r="H34" s="439"/>
      <c r="I34" s="439"/>
      <c r="J34" s="439"/>
      <c r="K34" s="440"/>
      <c r="L34" s="447"/>
      <c r="M34" s="445"/>
    </row>
    <row r="35" spans="1:13" s="189" customFormat="1" ht="23.45" customHeight="1" thickBot="1" x14ac:dyDescent="0.35">
      <c r="A35" s="423" t="s">
        <v>596</v>
      </c>
      <c r="B35" s="448">
        <v>2481939</v>
      </c>
      <c r="C35" s="424">
        <v>0</v>
      </c>
      <c r="D35" s="424">
        <v>0</v>
      </c>
      <c r="E35" s="424">
        <v>0</v>
      </c>
      <c r="F35" s="448">
        <v>2481939</v>
      </c>
      <c r="G35" s="449">
        <v>100</v>
      </c>
      <c r="H35" s="448"/>
      <c r="I35" s="448"/>
      <c r="J35" s="448"/>
      <c r="K35" s="448"/>
      <c r="L35" s="448">
        <v>2481939</v>
      </c>
      <c r="M35" s="725">
        <v>100</v>
      </c>
    </row>
    <row r="66" spans="1:12" x14ac:dyDescent="0.25">
      <c r="A66" s="450"/>
      <c r="B66" s="450"/>
      <c r="C66" s="450"/>
      <c r="D66" s="450"/>
      <c r="E66" s="450"/>
      <c r="F66" s="450"/>
      <c r="G66" s="450"/>
      <c r="H66" s="450"/>
      <c r="I66" s="450"/>
      <c r="J66" s="450"/>
      <c r="K66" s="450"/>
      <c r="L66" s="450"/>
    </row>
    <row r="67" spans="1:12" x14ac:dyDescent="0.25">
      <c r="A67" s="450"/>
      <c r="B67" s="450"/>
      <c r="C67" s="450"/>
      <c r="D67" s="450"/>
      <c r="E67" s="450"/>
      <c r="F67" s="450"/>
      <c r="G67" s="450"/>
      <c r="H67" s="450"/>
      <c r="I67" s="450"/>
      <c r="J67" s="450"/>
      <c r="K67" s="450"/>
      <c r="L67" s="450"/>
    </row>
    <row r="68" spans="1:12" x14ac:dyDescent="0.25">
      <c r="A68" s="450"/>
      <c r="B68" s="450"/>
      <c r="C68" s="450"/>
      <c r="D68" s="450"/>
      <c r="E68" s="450"/>
      <c r="F68" s="450"/>
      <c r="G68" s="450"/>
      <c r="H68" s="450"/>
      <c r="I68" s="450"/>
      <c r="J68" s="450"/>
      <c r="K68" s="450"/>
      <c r="L68" s="450"/>
    </row>
    <row r="69" spans="1:12" x14ac:dyDescent="0.25">
      <c r="A69" s="450"/>
      <c r="B69" s="450"/>
      <c r="C69" s="450"/>
      <c r="D69" s="450"/>
      <c r="E69" s="450"/>
      <c r="F69" s="450"/>
      <c r="G69" s="450"/>
      <c r="H69" s="450"/>
      <c r="I69" s="450"/>
      <c r="J69" s="450"/>
      <c r="K69" s="450"/>
      <c r="L69" s="450"/>
    </row>
    <row r="70" spans="1:12" x14ac:dyDescent="0.25">
      <c r="A70" s="450"/>
      <c r="B70" s="450"/>
      <c r="C70" s="450"/>
      <c r="D70" s="450"/>
      <c r="E70" s="450"/>
      <c r="F70" s="450"/>
      <c r="G70" s="450"/>
      <c r="H70" s="450"/>
      <c r="I70" s="450"/>
      <c r="J70" s="450"/>
      <c r="K70" s="450"/>
      <c r="L70" s="450"/>
    </row>
    <row r="71" spans="1:12" x14ac:dyDescent="0.25">
      <c r="A71" s="450"/>
      <c r="B71" s="450"/>
      <c r="C71" s="450"/>
      <c r="D71" s="450"/>
      <c r="E71" s="450"/>
      <c r="F71" s="450"/>
      <c r="G71" s="450"/>
      <c r="H71" s="450"/>
      <c r="I71" s="450"/>
      <c r="J71" s="450"/>
      <c r="K71" s="450"/>
      <c r="L71" s="450"/>
    </row>
    <row r="72" spans="1:12" x14ac:dyDescent="0.25">
      <c r="A72" s="450"/>
      <c r="B72" s="450"/>
      <c r="C72" s="450"/>
      <c r="D72" s="450"/>
      <c r="E72" s="450"/>
      <c r="F72" s="450"/>
      <c r="G72" s="450"/>
      <c r="H72" s="450"/>
      <c r="I72" s="450"/>
      <c r="J72" s="450"/>
      <c r="K72" s="450"/>
      <c r="L72" s="450"/>
    </row>
    <row r="73" spans="1:12" x14ac:dyDescent="0.25">
      <c r="A73" s="450"/>
      <c r="B73" s="450"/>
      <c r="C73" s="450"/>
      <c r="D73" s="450"/>
      <c r="E73" s="450"/>
      <c r="F73" s="450"/>
      <c r="G73" s="450"/>
      <c r="H73" s="450"/>
      <c r="I73" s="450"/>
      <c r="J73" s="450"/>
      <c r="K73" s="450"/>
      <c r="L73" s="450"/>
    </row>
    <row r="74" spans="1:12" x14ac:dyDescent="0.25">
      <c r="A74" s="450"/>
      <c r="B74" s="450"/>
      <c r="C74" s="450"/>
      <c r="D74" s="450"/>
      <c r="E74" s="450"/>
      <c r="F74" s="450"/>
      <c r="G74" s="450"/>
      <c r="H74" s="450"/>
      <c r="I74" s="450"/>
      <c r="J74" s="450"/>
      <c r="K74" s="450"/>
      <c r="L74" s="450"/>
    </row>
    <row r="75" spans="1:12" x14ac:dyDescent="0.25">
      <c r="A75" s="450"/>
      <c r="B75" s="450"/>
      <c r="C75" s="450"/>
      <c r="D75" s="450"/>
      <c r="E75" s="450"/>
      <c r="F75" s="450"/>
      <c r="G75" s="450"/>
      <c r="H75" s="450"/>
      <c r="I75" s="450"/>
      <c r="J75" s="450"/>
      <c r="K75" s="450"/>
      <c r="L75" s="450"/>
    </row>
    <row r="76" spans="1:12" x14ac:dyDescent="0.25">
      <c r="A76" s="450"/>
      <c r="B76" s="450"/>
      <c r="C76" s="450"/>
      <c r="D76" s="450"/>
      <c r="E76" s="450"/>
      <c r="F76" s="450"/>
      <c r="G76" s="450"/>
      <c r="H76" s="450"/>
      <c r="I76" s="450"/>
      <c r="J76" s="450"/>
      <c r="K76" s="450"/>
      <c r="L76" s="450"/>
    </row>
    <row r="77" spans="1:12" x14ac:dyDescent="0.25">
      <c r="A77" s="450"/>
      <c r="B77" s="450"/>
      <c r="C77" s="450"/>
      <c r="D77" s="450"/>
      <c r="E77" s="450"/>
      <c r="F77" s="450"/>
      <c r="G77" s="450"/>
      <c r="H77" s="450"/>
      <c r="I77" s="450"/>
      <c r="J77" s="450"/>
      <c r="K77" s="450"/>
      <c r="L77" s="450"/>
    </row>
    <row r="78" spans="1:12" x14ac:dyDescent="0.25">
      <c r="A78" s="450"/>
      <c r="B78" s="450"/>
      <c r="C78" s="450"/>
      <c r="D78" s="450"/>
      <c r="E78" s="450"/>
      <c r="F78" s="450"/>
      <c r="G78" s="450"/>
      <c r="H78" s="450"/>
      <c r="I78" s="450"/>
      <c r="J78" s="450"/>
      <c r="K78" s="450"/>
      <c r="L78" s="450"/>
    </row>
    <row r="79" spans="1:12" x14ac:dyDescent="0.25">
      <c r="A79" s="450"/>
      <c r="B79" s="450"/>
      <c r="C79" s="450"/>
      <c r="D79" s="450"/>
      <c r="E79" s="450"/>
      <c r="F79" s="450"/>
      <c r="G79" s="450"/>
      <c r="H79" s="450"/>
      <c r="I79" s="450"/>
      <c r="J79" s="450"/>
      <c r="K79" s="450"/>
      <c r="L79" s="450"/>
    </row>
    <row r="80" spans="1:12" x14ac:dyDescent="0.25">
      <c r="A80" s="450"/>
      <c r="B80" s="450"/>
      <c r="C80" s="450"/>
      <c r="D80" s="450"/>
      <c r="E80" s="450"/>
      <c r="F80" s="450"/>
      <c r="G80" s="450"/>
      <c r="H80" s="450"/>
      <c r="I80" s="450"/>
      <c r="J80" s="450"/>
      <c r="K80" s="450"/>
      <c r="L80" s="450"/>
    </row>
    <row r="81" spans="1:12" x14ac:dyDescent="0.25">
      <c r="A81" s="450"/>
      <c r="B81" s="450"/>
      <c r="C81" s="450"/>
      <c r="D81" s="450"/>
      <c r="E81" s="450"/>
      <c r="F81" s="450"/>
      <c r="G81" s="450"/>
      <c r="H81" s="450"/>
      <c r="I81" s="450"/>
      <c r="J81" s="450"/>
      <c r="K81" s="450"/>
      <c r="L81" s="450"/>
    </row>
    <row r="82" spans="1:12" x14ac:dyDescent="0.25">
      <c r="A82" s="450"/>
      <c r="B82" s="450"/>
      <c r="C82" s="450"/>
      <c r="D82" s="450"/>
      <c r="E82" s="450"/>
      <c r="F82" s="450"/>
      <c r="G82" s="450"/>
      <c r="H82" s="450"/>
      <c r="I82" s="450"/>
      <c r="J82" s="450"/>
      <c r="K82" s="450"/>
      <c r="L82" s="450"/>
    </row>
    <row r="83" spans="1:12" x14ac:dyDescent="0.25">
      <c r="A83" s="450"/>
      <c r="B83" s="450"/>
      <c r="C83" s="450"/>
      <c r="D83" s="450"/>
      <c r="E83" s="450"/>
      <c r="F83" s="450"/>
      <c r="G83" s="450"/>
      <c r="H83" s="450"/>
      <c r="I83" s="450"/>
      <c r="J83" s="450"/>
      <c r="K83" s="450"/>
      <c r="L83" s="450"/>
    </row>
    <row r="84" spans="1:12" x14ac:dyDescent="0.25">
      <c r="A84" s="450"/>
      <c r="B84" s="450"/>
      <c r="C84" s="450"/>
      <c r="D84" s="450"/>
      <c r="E84" s="450"/>
      <c r="F84" s="450"/>
      <c r="G84" s="450"/>
      <c r="H84" s="450"/>
      <c r="I84" s="450"/>
      <c r="J84" s="450"/>
      <c r="K84" s="450"/>
      <c r="L84" s="450"/>
    </row>
    <row r="85" spans="1:12" x14ac:dyDescent="0.25">
      <c r="A85" s="450"/>
      <c r="B85" s="450"/>
      <c r="C85" s="450"/>
      <c r="D85" s="450"/>
      <c r="E85" s="450"/>
      <c r="F85" s="450"/>
      <c r="G85" s="450"/>
      <c r="H85" s="450"/>
      <c r="I85" s="450"/>
      <c r="J85" s="450"/>
      <c r="K85" s="450"/>
      <c r="L85" s="450"/>
    </row>
    <row r="86" spans="1:12" x14ac:dyDescent="0.25">
      <c r="A86" s="450"/>
      <c r="B86" s="450"/>
      <c r="C86" s="450"/>
      <c r="D86" s="450"/>
      <c r="E86" s="450"/>
      <c r="F86" s="450"/>
      <c r="G86" s="450"/>
      <c r="H86" s="450"/>
      <c r="I86" s="450"/>
      <c r="J86" s="450"/>
      <c r="K86" s="450"/>
      <c r="L86" s="450"/>
    </row>
    <row r="87" spans="1:12" x14ac:dyDescent="0.25">
      <c r="A87" s="450"/>
      <c r="B87" s="450"/>
      <c r="C87" s="450"/>
      <c r="D87" s="450"/>
      <c r="E87" s="450"/>
      <c r="F87" s="450"/>
      <c r="G87" s="450"/>
      <c r="H87" s="450"/>
      <c r="I87" s="450"/>
      <c r="J87" s="450"/>
      <c r="K87" s="450"/>
      <c r="L87" s="450"/>
    </row>
    <row r="88" spans="1:12" x14ac:dyDescent="0.25">
      <c r="A88" s="450"/>
      <c r="B88" s="450"/>
      <c r="C88" s="450"/>
      <c r="D88" s="450"/>
      <c r="E88" s="450"/>
      <c r="F88" s="450"/>
      <c r="G88" s="450"/>
      <c r="H88" s="450"/>
      <c r="I88" s="450"/>
      <c r="J88" s="450"/>
      <c r="K88" s="450"/>
      <c r="L88" s="450"/>
    </row>
    <row r="89" spans="1:12" x14ac:dyDescent="0.25">
      <c r="A89" s="450"/>
      <c r="B89" s="450"/>
      <c r="C89" s="450"/>
      <c r="D89" s="450"/>
      <c r="E89" s="450"/>
      <c r="F89" s="450"/>
      <c r="G89" s="450"/>
      <c r="H89" s="450"/>
      <c r="I89" s="450"/>
      <c r="J89" s="450"/>
      <c r="K89" s="450"/>
      <c r="L89" s="450"/>
    </row>
    <row r="90" spans="1:12" x14ac:dyDescent="0.25">
      <c r="A90" s="450"/>
      <c r="B90" s="450"/>
      <c r="C90" s="450"/>
      <c r="D90" s="450"/>
      <c r="E90" s="450"/>
      <c r="F90" s="450"/>
      <c r="G90" s="450"/>
      <c r="H90" s="450"/>
      <c r="I90" s="450"/>
      <c r="J90" s="450"/>
      <c r="K90" s="450"/>
      <c r="L90" s="450"/>
    </row>
    <row r="91" spans="1:12" x14ac:dyDescent="0.25">
      <c r="A91" s="450"/>
      <c r="B91" s="450"/>
      <c r="C91" s="450"/>
      <c r="D91" s="450"/>
      <c r="E91" s="450"/>
      <c r="F91" s="450"/>
      <c r="G91" s="450"/>
      <c r="H91" s="450"/>
      <c r="I91" s="450"/>
      <c r="J91" s="450"/>
      <c r="K91" s="450"/>
      <c r="L91" s="450"/>
    </row>
    <row r="92" spans="1:12" x14ac:dyDescent="0.25">
      <c r="A92" s="450"/>
      <c r="B92" s="450"/>
      <c r="C92" s="450"/>
      <c r="D92" s="450"/>
      <c r="E92" s="450"/>
      <c r="F92" s="450"/>
      <c r="G92" s="450"/>
      <c r="H92" s="450"/>
      <c r="I92" s="450"/>
      <c r="J92" s="450"/>
      <c r="K92" s="450"/>
      <c r="L92" s="450"/>
    </row>
    <row r="93" spans="1:12" x14ac:dyDescent="0.25">
      <c r="A93" s="450"/>
      <c r="B93" s="450"/>
      <c r="C93" s="450"/>
      <c r="D93" s="450"/>
      <c r="E93" s="450"/>
      <c r="F93" s="450"/>
      <c r="G93" s="450"/>
      <c r="H93" s="450"/>
      <c r="I93" s="450"/>
      <c r="J93" s="450"/>
      <c r="K93" s="450"/>
      <c r="L93" s="450"/>
    </row>
    <row r="94" spans="1:12" x14ac:dyDescent="0.25">
      <c r="A94" s="450"/>
      <c r="B94" s="450"/>
      <c r="C94" s="450"/>
      <c r="D94" s="450"/>
      <c r="E94" s="450"/>
      <c r="F94" s="450"/>
      <c r="G94" s="450"/>
      <c r="H94" s="450"/>
      <c r="I94" s="450"/>
      <c r="J94" s="450"/>
      <c r="K94" s="450"/>
      <c r="L94" s="450"/>
    </row>
    <row r="95" spans="1:12" x14ac:dyDescent="0.25">
      <c r="A95" s="450"/>
      <c r="B95" s="450"/>
      <c r="C95" s="450"/>
      <c r="D95" s="450"/>
      <c r="E95" s="450"/>
      <c r="F95" s="450"/>
      <c r="G95" s="450"/>
      <c r="H95" s="450"/>
      <c r="I95" s="450"/>
      <c r="J95" s="450"/>
      <c r="K95" s="450"/>
      <c r="L95" s="450"/>
    </row>
  </sheetData>
  <mergeCells count="15">
    <mergeCell ref="N8:P10"/>
    <mergeCell ref="L6:L7"/>
    <mergeCell ref="A5:A7"/>
    <mergeCell ref="F6:G6"/>
    <mergeCell ref="B5:G5"/>
    <mergeCell ref="B6:B7"/>
    <mergeCell ref="D6:D7"/>
    <mergeCell ref="E6:E7"/>
    <mergeCell ref="M6:M7"/>
    <mergeCell ref="L5:M5"/>
    <mergeCell ref="C6:C7"/>
    <mergeCell ref="H5:K5"/>
    <mergeCell ref="H6:H7"/>
    <mergeCell ref="I6:I7"/>
    <mergeCell ref="J6:K6"/>
  </mergeCells>
  <phoneticPr fontId="3" type="noConversion"/>
  <printOptions horizontalCentered="1"/>
  <pageMargins left="0.78740157480314965" right="0.78740157480314965" top="0.70866141732283472" bottom="0.70866141732283472" header="0.51181102362204722" footer="0.31496062992125984"/>
  <pageSetup paperSize="9" firstPageNumber="64" orientation="portrait" blackAndWhite="1" useFirstPageNumber="1" r:id="rId1"/>
  <headerFooter alignWithMargins="0">
    <oddFooter>&amp;C&amp;"Times New Roman,標準"1-&amp;"標楷體,標準"&amp;P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9">
    <pageSetUpPr fitToPage="1"/>
  </sheetPr>
  <dimension ref="A2:V29"/>
  <sheetViews>
    <sheetView view="pageBreakPreview" topLeftCell="A2" zoomScale="70" zoomScaleNormal="75" zoomScaleSheetLayoutView="70" workbookViewId="0">
      <pane ySplit="7" topLeftCell="A9" activePane="bottomLeft" state="frozen"/>
      <selection activeCell="J40" sqref="J40"/>
      <selection pane="bottomLeft" activeCell="J40" sqref="J40"/>
    </sheetView>
  </sheetViews>
  <sheetFormatPr defaultColWidth="9" defaultRowHeight="15.75" x14ac:dyDescent="0.25"/>
  <cols>
    <col min="1" max="1" width="19" style="32" customWidth="1"/>
    <col min="2" max="2" width="15.5" style="32" customWidth="1"/>
    <col min="3" max="3" width="14" style="32" customWidth="1"/>
    <col min="4" max="4" width="9.875" style="32" customWidth="1"/>
    <col min="5" max="5" width="12.5" style="32" customWidth="1"/>
    <col min="6" max="6" width="11.75" style="32" customWidth="1"/>
    <col min="7" max="7" width="12.25" style="32" customWidth="1"/>
    <col min="8" max="8" width="24.5" style="32" customWidth="1"/>
    <col min="9" max="9" width="13.625" style="32" customWidth="1"/>
    <col min="10" max="12" width="8.375" style="32" customWidth="1"/>
    <col min="13" max="13" width="13.875" style="32" customWidth="1"/>
    <col min="14" max="14" width="10" style="32" customWidth="1"/>
    <col min="15" max="15" width="14.875" style="32" customWidth="1"/>
    <col min="16" max="16" width="10" style="32" customWidth="1"/>
    <col min="17" max="17" width="3.625" style="32" customWidth="1"/>
    <col min="18" max="16384" width="9" style="32"/>
  </cols>
  <sheetData>
    <row r="2" spans="1:22" ht="21" x14ac:dyDescent="0.3">
      <c r="A2" s="903"/>
      <c r="B2" s="903"/>
      <c r="C2" s="903"/>
      <c r="D2" s="903"/>
      <c r="E2" s="903"/>
      <c r="F2" s="903"/>
      <c r="G2" s="255" t="s">
        <v>425</v>
      </c>
      <c r="H2" s="256" t="s">
        <v>600</v>
      </c>
      <c r="I2" s="903"/>
      <c r="J2" s="903"/>
      <c r="K2" s="903"/>
      <c r="L2" s="903"/>
      <c r="M2" s="903"/>
      <c r="N2" s="903"/>
      <c r="O2" s="903"/>
      <c r="P2" s="903"/>
    </row>
    <row r="3" spans="1:22" ht="25.5" x14ac:dyDescent="0.4">
      <c r="A3" s="902"/>
      <c r="B3" s="902"/>
      <c r="C3" s="902"/>
      <c r="D3" s="902"/>
      <c r="E3" s="902"/>
      <c r="F3" s="902"/>
      <c r="G3" s="257" t="s">
        <v>426</v>
      </c>
      <c r="H3" s="258" t="s">
        <v>427</v>
      </c>
      <c r="I3" s="902"/>
      <c r="J3" s="902"/>
      <c r="K3" s="902"/>
      <c r="L3" s="902"/>
      <c r="M3" s="902"/>
      <c r="N3" s="902"/>
      <c r="O3" s="902"/>
      <c r="P3" s="902"/>
    </row>
    <row r="4" spans="1:22" ht="21" customHeight="1" thickBot="1" x14ac:dyDescent="0.3">
      <c r="B4" s="904"/>
      <c r="C4" s="904"/>
      <c r="D4" s="904"/>
      <c r="F4" s="260"/>
      <c r="G4" s="232" t="s">
        <v>428</v>
      </c>
      <c r="H4" s="184" t="s">
        <v>812</v>
      </c>
      <c r="I4" s="260"/>
      <c r="P4" s="261" t="s">
        <v>325</v>
      </c>
    </row>
    <row r="5" spans="1:22" x14ac:dyDescent="0.25">
      <c r="A5" s="1044" t="s">
        <v>813</v>
      </c>
      <c r="B5" s="1041" t="s">
        <v>814</v>
      </c>
      <c r="C5" s="1041"/>
      <c r="D5" s="1041"/>
      <c r="E5" s="1041"/>
      <c r="F5" s="1041"/>
      <c r="G5" s="1041"/>
      <c r="H5" s="1041"/>
      <c r="I5" s="1041"/>
      <c r="J5" s="1041"/>
      <c r="K5" s="1041"/>
      <c r="L5" s="1041"/>
      <c r="M5" s="1041" t="s">
        <v>601</v>
      </c>
      <c r="N5" s="1041"/>
      <c r="O5" s="1041"/>
      <c r="P5" s="1042"/>
    </row>
    <row r="6" spans="1:22" x14ac:dyDescent="0.25">
      <c r="A6" s="1045"/>
      <c r="B6" s="1028" t="s">
        <v>815</v>
      </c>
      <c r="C6" s="1025" t="s">
        <v>816</v>
      </c>
      <c r="D6" s="1026"/>
      <c r="E6" s="1026"/>
      <c r="F6" s="1026"/>
      <c r="G6" s="1027"/>
      <c r="H6" s="1043" t="s">
        <v>597</v>
      </c>
      <c r="I6" s="1043" t="s">
        <v>817</v>
      </c>
      <c r="J6" s="1043" t="s">
        <v>602</v>
      </c>
      <c r="K6" s="1043" t="s">
        <v>818</v>
      </c>
      <c r="L6" s="1043" t="s">
        <v>819</v>
      </c>
      <c r="M6" s="1047" t="s">
        <v>820</v>
      </c>
      <c r="N6" s="1047"/>
      <c r="O6" s="1025" t="s">
        <v>598</v>
      </c>
      <c r="P6" s="1048"/>
    </row>
    <row r="7" spans="1:22" ht="16.149999999999999" customHeight="1" x14ac:dyDescent="0.25">
      <c r="A7" s="1045"/>
      <c r="B7" s="1029"/>
      <c r="C7" s="1047" t="s">
        <v>429</v>
      </c>
      <c r="D7" s="1047"/>
      <c r="E7" s="1047"/>
      <c r="F7" s="1047"/>
      <c r="G7" s="1043" t="s">
        <v>430</v>
      </c>
      <c r="H7" s="1043"/>
      <c r="I7" s="1043"/>
      <c r="J7" s="1043"/>
      <c r="K7" s="1043"/>
      <c r="L7" s="1043"/>
      <c r="M7" s="1043" t="s">
        <v>431</v>
      </c>
      <c r="N7" s="1043" t="s">
        <v>603</v>
      </c>
      <c r="O7" s="1043" t="s">
        <v>431</v>
      </c>
      <c r="P7" s="1049" t="s">
        <v>603</v>
      </c>
    </row>
    <row r="8" spans="1:22" ht="34.9" customHeight="1" x14ac:dyDescent="0.25">
      <c r="A8" s="1046"/>
      <c r="B8" s="1030"/>
      <c r="C8" s="907" t="s">
        <v>432</v>
      </c>
      <c r="D8" s="907" t="s">
        <v>433</v>
      </c>
      <c r="E8" s="907" t="s">
        <v>575</v>
      </c>
      <c r="F8" s="911" t="s">
        <v>371</v>
      </c>
      <c r="G8" s="1043"/>
      <c r="H8" s="1043"/>
      <c r="I8" s="1043"/>
      <c r="J8" s="1043"/>
      <c r="K8" s="1043"/>
      <c r="L8" s="1043"/>
      <c r="M8" s="1043"/>
      <c r="N8" s="1043"/>
      <c r="O8" s="1043"/>
      <c r="P8" s="1049"/>
    </row>
    <row r="9" spans="1:22" ht="23.45" customHeight="1" x14ac:dyDescent="0.25">
      <c r="A9" s="427" t="s">
        <v>434</v>
      </c>
      <c r="B9" s="420">
        <v>6660227</v>
      </c>
      <c r="C9" s="420">
        <v>6660227</v>
      </c>
      <c r="D9" s="456">
        <v>0</v>
      </c>
      <c r="E9" s="460">
        <v>0</v>
      </c>
      <c r="F9" s="456">
        <v>0</v>
      </c>
      <c r="G9" s="456">
        <v>0</v>
      </c>
      <c r="H9" s="437"/>
      <c r="I9" s="437"/>
      <c r="J9" s="908"/>
      <c r="K9" s="908"/>
      <c r="L9" s="908"/>
      <c r="M9" s="420">
        <v>919000</v>
      </c>
      <c r="N9" s="432">
        <v>13.798328495410143</v>
      </c>
      <c r="O9" s="420">
        <v>1914342</v>
      </c>
      <c r="P9" s="433">
        <v>28.742894198651186</v>
      </c>
    </row>
    <row r="10" spans="1:22" ht="23.45" customHeight="1" x14ac:dyDescent="0.25">
      <c r="A10" s="416" t="s">
        <v>312</v>
      </c>
      <c r="B10" s="420">
        <v>6660227</v>
      </c>
      <c r="C10" s="420">
        <v>6660227</v>
      </c>
      <c r="D10" s="456">
        <v>0</v>
      </c>
      <c r="E10" s="460">
        <v>0</v>
      </c>
      <c r="F10" s="456">
        <v>0</v>
      </c>
      <c r="G10" s="456">
        <v>0</v>
      </c>
      <c r="H10" s="437"/>
      <c r="I10" s="455"/>
      <c r="J10" s="455"/>
      <c r="K10" s="455"/>
      <c r="L10" s="455"/>
      <c r="M10" s="420">
        <v>919000</v>
      </c>
      <c r="N10" s="432">
        <v>13.798328495410143</v>
      </c>
      <c r="O10" s="456">
        <v>1914342</v>
      </c>
      <c r="P10" s="433">
        <v>28.742894198651186</v>
      </c>
    </row>
    <row r="11" spans="1:22" s="910" customFormat="1" ht="141" customHeight="1" x14ac:dyDescent="0.25">
      <c r="A11" s="20" t="s">
        <v>661</v>
      </c>
      <c r="B11" s="420">
        <v>5447402</v>
      </c>
      <c r="C11" s="428">
        <v>5447402</v>
      </c>
      <c r="D11" s="461">
        <v>0</v>
      </c>
      <c r="E11" s="460">
        <v>0</v>
      </c>
      <c r="F11" s="460">
        <v>0</v>
      </c>
      <c r="G11" s="462">
        <v>0</v>
      </c>
      <c r="H11" s="174" t="s">
        <v>604</v>
      </c>
      <c r="I11" s="451" t="s">
        <v>605</v>
      </c>
      <c r="J11" s="452" t="s">
        <v>435</v>
      </c>
      <c r="K11" s="453">
        <v>4.1500000000000002E-2</v>
      </c>
      <c r="L11" s="452" t="s">
        <v>436</v>
      </c>
      <c r="M11" s="420">
        <v>750000</v>
      </c>
      <c r="N11" s="432">
        <v>13.768031072426821</v>
      </c>
      <c r="O11" s="454">
        <v>1726342</v>
      </c>
      <c r="P11" s="433">
        <v>31.691107063513947</v>
      </c>
      <c r="R11" s="170"/>
      <c r="T11" s="171"/>
      <c r="U11" s="171"/>
      <c r="V11" s="171"/>
    </row>
    <row r="12" spans="1:22" s="910" customFormat="1" ht="144.6" customHeight="1" x14ac:dyDescent="0.25">
      <c r="A12" s="20" t="s">
        <v>547</v>
      </c>
      <c r="B12" s="420">
        <v>1212825</v>
      </c>
      <c r="C12" s="428">
        <v>1212825</v>
      </c>
      <c r="D12" s="461">
        <v>0</v>
      </c>
      <c r="E12" s="460">
        <v>0</v>
      </c>
      <c r="F12" s="460">
        <v>0</v>
      </c>
      <c r="G12" s="462">
        <v>0</v>
      </c>
      <c r="H12" s="174" t="s">
        <v>606</v>
      </c>
      <c r="I12" s="451" t="s">
        <v>862</v>
      </c>
      <c r="J12" s="1031" t="s">
        <v>821</v>
      </c>
      <c r="K12" s="1032"/>
      <c r="L12" s="1033"/>
      <c r="M12" s="420">
        <v>169000</v>
      </c>
      <c r="N12" s="432">
        <v>13.934409333580689</v>
      </c>
      <c r="O12" s="420">
        <v>188000</v>
      </c>
      <c r="P12" s="433">
        <v>15.500999732030591</v>
      </c>
    </row>
    <row r="13" spans="1:22" s="910" customFormat="1" ht="23.45" hidden="1" customHeight="1" x14ac:dyDescent="0.25">
      <c r="A13" s="416" t="s">
        <v>313</v>
      </c>
      <c r="B13" s="420">
        <v>0</v>
      </c>
      <c r="C13" s="420">
        <v>0</v>
      </c>
      <c r="D13" s="456">
        <v>0</v>
      </c>
      <c r="E13" s="456">
        <v>0</v>
      </c>
      <c r="F13" s="456">
        <v>0</v>
      </c>
      <c r="G13" s="456">
        <v>0</v>
      </c>
      <c r="H13" s="174"/>
      <c r="I13" s="457"/>
      <c r="J13" s="909"/>
      <c r="K13" s="458"/>
      <c r="L13" s="459"/>
      <c r="M13" s="420">
        <v>0</v>
      </c>
      <c r="N13" s="432" t="e">
        <v>#DIV/0!</v>
      </c>
      <c r="O13" s="420">
        <v>0</v>
      </c>
      <c r="P13" s="433" t="e">
        <v>#DIV/0!</v>
      </c>
    </row>
    <row r="14" spans="1:22" s="910" customFormat="1" ht="144.6" hidden="1" customHeight="1" x14ac:dyDescent="0.25">
      <c r="A14" s="20"/>
      <c r="B14" s="420"/>
      <c r="C14" s="428"/>
      <c r="D14" s="461"/>
      <c r="E14" s="460"/>
      <c r="F14" s="460"/>
      <c r="G14" s="462"/>
      <c r="H14" s="174"/>
      <c r="I14" s="451"/>
      <c r="J14" s="1031"/>
      <c r="K14" s="1032"/>
      <c r="L14" s="1033"/>
      <c r="M14" s="420"/>
      <c r="N14" s="432"/>
      <c r="O14" s="420"/>
      <c r="P14" s="433"/>
    </row>
    <row r="15" spans="1:22" s="910" customFormat="1" ht="18.75" x14ac:dyDescent="0.25">
      <c r="A15" s="419"/>
      <c r="B15" s="420"/>
      <c r="C15" s="428"/>
      <c r="D15" s="429"/>
      <c r="E15" s="430"/>
      <c r="F15" s="430"/>
      <c r="G15" s="431"/>
      <c r="H15" s="174"/>
      <c r="I15" s="912"/>
      <c r="J15" s="434"/>
      <c r="K15" s="913"/>
      <c r="L15" s="435"/>
      <c r="M15" s="420"/>
      <c r="N15" s="432"/>
      <c r="O15" s="420"/>
      <c r="P15" s="433"/>
    </row>
    <row r="16" spans="1:22" s="910" customFormat="1" ht="37.15" customHeight="1" x14ac:dyDescent="0.25">
      <c r="A16" s="427" t="s">
        <v>576</v>
      </c>
      <c r="B16" s="420">
        <v>2451873</v>
      </c>
      <c r="C16" s="420">
        <v>2451873</v>
      </c>
      <c r="D16" s="420">
        <v>0</v>
      </c>
      <c r="E16" s="420">
        <v>0</v>
      </c>
      <c r="F16" s="420">
        <v>0</v>
      </c>
      <c r="G16" s="420">
        <v>0</v>
      </c>
      <c r="H16" s="431"/>
      <c r="I16" s="465"/>
      <c r="J16" s="420"/>
      <c r="K16" s="420"/>
      <c r="L16" s="420"/>
      <c r="M16" s="420">
        <v>1562939</v>
      </c>
      <c r="N16" s="432">
        <v>63.744696401485726</v>
      </c>
      <c r="O16" s="420">
        <v>1577630</v>
      </c>
      <c r="P16" s="433">
        <v>64.343870991686771</v>
      </c>
    </row>
    <row r="17" spans="1:16" ht="23.45" customHeight="1" x14ac:dyDescent="0.3">
      <c r="A17" s="416" t="s">
        <v>437</v>
      </c>
      <c r="B17" s="456">
        <v>945420</v>
      </c>
      <c r="C17" s="456">
        <v>945420</v>
      </c>
      <c r="D17" s="456">
        <v>0</v>
      </c>
      <c r="E17" s="456">
        <v>0</v>
      </c>
      <c r="F17" s="456">
        <v>0</v>
      </c>
      <c r="G17" s="456">
        <v>0</v>
      </c>
      <c r="H17" s="455"/>
      <c r="I17" s="464"/>
      <c r="J17" s="464"/>
      <c r="K17" s="464"/>
      <c r="L17" s="464"/>
      <c r="M17" s="420">
        <v>56486</v>
      </c>
      <c r="N17" s="432">
        <v>5.9746990755431444</v>
      </c>
      <c r="O17" s="420">
        <v>71177</v>
      </c>
      <c r="P17" s="433">
        <v>7.5286116223477393</v>
      </c>
    </row>
    <row r="18" spans="1:16" ht="58.15" customHeight="1" x14ac:dyDescent="0.25">
      <c r="A18" s="163" t="s">
        <v>577</v>
      </c>
      <c r="B18" s="456">
        <v>280637</v>
      </c>
      <c r="C18" s="456">
        <v>280637</v>
      </c>
      <c r="D18" s="456">
        <v>0</v>
      </c>
      <c r="E18" s="456">
        <v>0</v>
      </c>
      <c r="F18" s="456">
        <v>0</v>
      </c>
      <c r="G18" s="456">
        <v>0</v>
      </c>
      <c r="H18" s="174" t="s">
        <v>822</v>
      </c>
      <c r="I18" s="451" t="s">
        <v>823</v>
      </c>
      <c r="J18" s="463">
        <v>0.03</v>
      </c>
      <c r="K18" s="915">
        <v>7.3999999999999996E-2</v>
      </c>
      <c r="L18" s="452" t="s">
        <v>781</v>
      </c>
      <c r="M18" s="420">
        <v>50000</v>
      </c>
      <c r="N18" s="432">
        <v>17.816610069235349</v>
      </c>
      <c r="O18" s="420">
        <v>56292</v>
      </c>
      <c r="P18" s="433">
        <v>20.058652280347921</v>
      </c>
    </row>
    <row r="19" spans="1:16" ht="109.9" customHeight="1" x14ac:dyDescent="0.25">
      <c r="A19" s="163" t="s">
        <v>824</v>
      </c>
      <c r="B19" s="456">
        <v>664783</v>
      </c>
      <c r="C19" s="456">
        <v>664783</v>
      </c>
      <c r="D19" s="456">
        <v>0</v>
      </c>
      <c r="E19" s="456">
        <v>0</v>
      </c>
      <c r="F19" s="456">
        <v>0</v>
      </c>
      <c r="G19" s="456">
        <v>0</v>
      </c>
      <c r="H19" s="914" t="s">
        <v>664</v>
      </c>
      <c r="I19" s="451" t="s">
        <v>875</v>
      </c>
      <c r="J19" s="1035" t="s">
        <v>665</v>
      </c>
      <c r="K19" s="969"/>
      <c r="L19" s="1036"/>
      <c r="M19" s="420">
        <v>6486</v>
      </c>
      <c r="N19" s="432">
        <v>0.9756567180568696</v>
      </c>
      <c r="O19" s="420">
        <v>14885</v>
      </c>
      <c r="P19" s="433">
        <v>2.2390765106809289</v>
      </c>
    </row>
    <row r="20" spans="1:16" ht="18.75" x14ac:dyDescent="0.3">
      <c r="A20" s="416" t="s">
        <v>573</v>
      </c>
      <c r="B20" s="456">
        <v>1506453</v>
      </c>
      <c r="C20" s="456">
        <v>1506453</v>
      </c>
      <c r="D20" s="456">
        <v>0</v>
      </c>
      <c r="E20" s="456">
        <v>0</v>
      </c>
      <c r="F20" s="456">
        <v>0</v>
      </c>
      <c r="G20" s="456">
        <v>0</v>
      </c>
      <c r="H20" s="455"/>
      <c r="I20" s="451" t="s">
        <v>811</v>
      </c>
      <c r="J20" s="464"/>
      <c r="K20" s="464"/>
      <c r="L20" s="464"/>
      <c r="M20" s="420">
        <v>1506453</v>
      </c>
      <c r="N20" s="432">
        <v>100</v>
      </c>
      <c r="O20" s="420">
        <v>1506453</v>
      </c>
      <c r="P20" s="433">
        <v>100</v>
      </c>
    </row>
    <row r="21" spans="1:16" ht="11.45" customHeight="1" x14ac:dyDescent="0.3">
      <c r="A21" s="416"/>
      <c r="B21" s="456"/>
      <c r="C21" s="456"/>
      <c r="D21" s="456"/>
      <c r="E21" s="456"/>
      <c r="F21" s="456"/>
      <c r="G21" s="456"/>
      <c r="H21" s="455"/>
      <c r="I21" s="451"/>
      <c r="J21" s="464"/>
      <c r="K21" s="464"/>
      <c r="L21" s="464"/>
      <c r="M21" s="420"/>
      <c r="N21" s="432"/>
      <c r="O21" s="420"/>
      <c r="P21" s="433"/>
    </row>
    <row r="22" spans="1:16" s="172" customFormat="1" ht="20.45" customHeight="1" thickBot="1" x14ac:dyDescent="0.35">
      <c r="A22" s="466" t="s">
        <v>599</v>
      </c>
      <c r="B22" s="467">
        <v>9112100</v>
      </c>
      <c r="C22" s="467">
        <v>9112100</v>
      </c>
      <c r="D22" s="468">
        <v>0</v>
      </c>
      <c r="E22" s="467">
        <v>0</v>
      </c>
      <c r="F22" s="467">
        <v>0</v>
      </c>
      <c r="G22" s="468">
        <v>0</v>
      </c>
      <c r="H22" s="467"/>
      <c r="I22" s="467"/>
      <c r="J22" s="467"/>
      <c r="K22" s="467"/>
      <c r="L22" s="467"/>
      <c r="M22" s="467">
        <v>2481939</v>
      </c>
      <c r="N22" s="469">
        <v>27.23783760055311</v>
      </c>
      <c r="O22" s="467">
        <v>3491972</v>
      </c>
      <c r="P22" s="470">
        <v>38.322362572842707</v>
      </c>
    </row>
    <row r="23" spans="1:16" ht="16.5" x14ac:dyDescent="0.25">
      <c r="A23" s="471" t="s">
        <v>783</v>
      </c>
      <c r="B23" s="471"/>
      <c r="C23" s="471"/>
      <c r="D23" s="471"/>
      <c r="E23" s="471"/>
      <c r="F23" s="471"/>
      <c r="G23" s="471"/>
      <c r="H23" s="472"/>
      <c r="I23" s="472"/>
      <c r="J23" s="472"/>
      <c r="K23" s="472"/>
      <c r="L23" s="472"/>
      <c r="M23" s="472"/>
      <c r="N23" s="472"/>
      <c r="O23" s="472"/>
      <c r="P23" s="472"/>
    </row>
    <row r="24" spans="1:16" ht="38.450000000000003" customHeight="1" x14ac:dyDescent="0.25">
      <c r="A24" s="1037" t="s">
        <v>879</v>
      </c>
      <c r="B24" s="1037"/>
      <c r="C24" s="1037"/>
      <c r="D24" s="1037"/>
      <c r="E24" s="1037"/>
      <c r="F24" s="1037"/>
      <c r="G24" s="1037"/>
      <c r="H24" s="1038" t="s">
        <v>880</v>
      </c>
      <c r="I24" s="1038"/>
      <c r="J24" s="1038"/>
      <c r="K24" s="1038"/>
      <c r="L24" s="1038"/>
      <c r="M24" s="1038"/>
      <c r="N24" s="1038"/>
      <c r="O24" s="1038"/>
      <c r="P24" s="1038"/>
    </row>
    <row r="25" spans="1:16" ht="18" customHeight="1" x14ac:dyDescent="0.25">
      <c r="A25" s="1034" t="s">
        <v>860</v>
      </c>
      <c r="B25" s="1024"/>
      <c r="C25" s="1024"/>
      <c r="D25" s="1024"/>
      <c r="E25" s="1024"/>
      <c r="F25" s="1024"/>
      <c r="G25" s="1024"/>
      <c r="H25" s="1024"/>
      <c r="I25" s="1024"/>
      <c r="J25" s="1024"/>
      <c r="K25" s="1024"/>
      <c r="L25" s="1024"/>
      <c r="M25" s="1024"/>
      <c r="N25" s="1024"/>
      <c r="O25" s="1024"/>
      <c r="P25" s="1024"/>
    </row>
    <row r="26" spans="1:16" ht="17.45" customHeight="1" x14ac:dyDescent="0.25">
      <c r="A26" s="1037" t="s">
        <v>881</v>
      </c>
      <c r="B26" s="1037"/>
      <c r="C26" s="1037"/>
      <c r="D26" s="1037"/>
      <c r="E26" s="1037"/>
      <c r="F26" s="1037"/>
      <c r="G26" s="1037"/>
      <c r="H26" s="1039" t="s">
        <v>882</v>
      </c>
      <c r="I26" s="1040"/>
      <c r="J26" s="1040"/>
      <c r="K26" s="1040"/>
      <c r="L26" s="1040"/>
      <c r="M26" s="1040"/>
      <c r="N26" s="1040"/>
      <c r="O26" s="1040"/>
      <c r="P26" s="1040"/>
    </row>
    <row r="27" spans="1:16" ht="19.899999999999999" customHeight="1" x14ac:dyDescent="0.25">
      <c r="A27" s="1034" t="s">
        <v>872</v>
      </c>
      <c r="B27" s="1034"/>
      <c r="C27" s="1034"/>
      <c r="D27" s="1034"/>
      <c r="E27" s="1034"/>
      <c r="F27" s="1034"/>
      <c r="G27" s="1034"/>
      <c r="H27" s="155" t="s">
        <v>873</v>
      </c>
      <c r="I27" s="930"/>
      <c r="J27" s="930"/>
      <c r="K27" s="930"/>
      <c r="L27" s="930"/>
      <c r="M27" s="930"/>
      <c r="N27" s="930"/>
      <c r="O27" s="930"/>
      <c r="P27" s="930"/>
    </row>
    <row r="28" spans="1:16" ht="19.899999999999999" customHeight="1" x14ac:dyDescent="0.25">
      <c r="A28" s="1023" t="s">
        <v>861</v>
      </c>
      <c r="B28" s="1024"/>
      <c r="C28" s="1024"/>
      <c r="D28" s="1024"/>
      <c r="E28" s="1024"/>
      <c r="F28" s="1024"/>
      <c r="G28" s="1024"/>
      <c r="H28" s="1024"/>
      <c r="I28" s="1024"/>
      <c r="J28" s="1024"/>
      <c r="K28" s="1024"/>
      <c r="L28" s="1024"/>
      <c r="M28" s="1024"/>
      <c r="N28" s="1024"/>
      <c r="O28" s="1024"/>
      <c r="P28" s="1024"/>
    </row>
    <row r="29" spans="1:16" x14ac:dyDescent="0.25">
      <c r="A29" s="32" t="s">
        <v>160</v>
      </c>
    </row>
  </sheetData>
  <mergeCells count="28">
    <mergeCell ref="M5:P5"/>
    <mergeCell ref="B5:L5"/>
    <mergeCell ref="J6:J8"/>
    <mergeCell ref="K6:K8"/>
    <mergeCell ref="A5:A8"/>
    <mergeCell ref="C7:F7"/>
    <mergeCell ref="G7:G8"/>
    <mergeCell ref="H6:H8"/>
    <mergeCell ref="I6:I8"/>
    <mergeCell ref="L6:L8"/>
    <mergeCell ref="O6:P6"/>
    <mergeCell ref="N7:N8"/>
    <mergeCell ref="O7:O8"/>
    <mergeCell ref="M6:N6"/>
    <mergeCell ref="P7:P8"/>
    <mergeCell ref="M7:M8"/>
    <mergeCell ref="A28:P28"/>
    <mergeCell ref="C6:G6"/>
    <mergeCell ref="B6:B8"/>
    <mergeCell ref="J14:L14"/>
    <mergeCell ref="A25:P25"/>
    <mergeCell ref="J19:L19"/>
    <mergeCell ref="J12:L12"/>
    <mergeCell ref="A24:G24"/>
    <mergeCell ref="H24:P24"/>
    <mergeCell ref="A26:G26"/>
    <mergeCell ref="A27:G27"/>
    <mergeCell ref="H26:P26"/>
  </mergeCells>
  <phoneticPr fontId="15" type="noConversion"/>
  <printOptions horizontalCentered="1"/>
  <pageMargins left="0.39370078740157483" right="0.31496062992125984" top="0.9055118110236221" bottom="0.51181102362204722" header="0.15748031496062992" footer="0.31496062992125984"/>
  <pageSetup paperSize="9" scale="85" firstPageNumber="67" fitToWidth="2" orientation="portrait" blackAndWhite="1" useFirstPageNumber="1" r:id="rId1"/>
  <headerFooter alignWithMargins="0">
    <oddFooter>&amp;C&amp;"Times New Roman,標準"1-&amp;"標楷體,標準"&amp;P</oddFooter>
  </headerFooter>
  <colBreaks count="1" manualBreakCount="1">
    <brk id="7" min="1" max="27" man="1"/>
  </col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dimension ref="A2:I42"/>
  <sheetViews>
    <sheetView view="pageBreakPreview" zoomScale="95" zoomScaleNormal="100" zoomScaleSheetLayoutView="95" workbookViewId="0">
      <pane ySplit="7" topLeftCell="A8" activePane="bottomLeft" state="frozen"/>
      <selection activeCell="J40" sqref="J40"/>
      <selection pane="bottomLeft" activeCell="J40" sqref="J40"/>
    </sheetView>
  </sheetViews>
  <sheetFormatPr defaultColWidth="9" defaultRowHeight="15.75" x14ac:dyDescent="0.25"/>
  <cols>
    <col min="1" max="1" width="18.75" style="32" customWidth="1"/>
    <col min="2" max="2" width="12.75" style="32" customWidth="1"/>
    <col min="3" max="3" width="12.875" style="32" customWidth="1"/>
    <col min="4" max="4" width="10" style="32" customWidth="1"/>
    <col min="5" max="5" width="11.5" style="32" customWidth="1"/>
    <col min="6" max="6" width="8.625" style="32" customWidth="1"/>
    <col min="7" max="8" width="5.75" style="32" customWidth="1"/>
    <col min="9" max="9" width="13.25" style="32" customWidth="1"/>
    <col min="10" max="16384" width="9" style="32"/>
  </cols>
  <sheetData>
    <row r="2" spans="1:9" ht="21" x14ac:dyDescent="0.3">
      <c r="A2" s="514" t="s">
        <v>629</v>
      </c>
      <c r="B2" s="283"/>
      <c r="C2" s="283"/>
      <c r="D2" s="283"/>
      <c r="E2" s="283"/>
      <c r="F2" s="283"/>
      <c r="G2" s="283"/>
      <c r="H2" s="283"/>
      <c r="I2" s="283"/>
    </row>
    <row r="3" spans="1:9" ht="25.5" x14ac:dyDescent="0.4">
      <c r="A3" s="284" t="s">
        <v>630</v>
      </c>
      <c r="B3" s="284"/>
      <c r="C3" s="284"/>
      <c r="D3" s="284"/>
      <c r="E3" s="284"/>
      <c r="F3" s="284"/>
      <c r="G3" s="284"/>
      <c r="H3" s="284"/>
      <c r="I3" s="284"/>
    </row>
    <row r="4" spans="1:9" ht="16.5" x14ac:dyDescent="0.25">
      <c r="A4" s="1004" t="s">
        <v>804</v>
      </c>
      <c r="B4" s="1006"/>
      <c r="C4" s="1006"/>
      <c r="D4" s="1006"/>
      <c r="E4" s="1006"/>
      <c r="F4" s="1006"/>
      <c r="G4" s="1006"/>
      <c r="H4" s="1006"/>
      <c r="I4" s="1006"/>
    </row>
    <row r="5" spans="1:9" s="184" customFormat="1" ht="19.899999999999999" customHeight="1" thickBot="1" x14ac:dyDescent="0.3">
      <c r="B5" s="262"/>
      <c r="C5" s="489"/>
      <c r="D5" s="262"/>
      <c r="E5" s="489"/>
      <c r="F5" s="489"/>
      <c r="G5" s="489"/>
      <c r="H5" s="489"/>
      <c r="I5" s="261" t="s">
        <v>325</v>
      </c>
    </row>
    <row r="6" spans="1:9" s="490" customFormat="1" ht="22.5" customHeight="1" x14ac:dyDescent="0.25">
      <c r="A6" s="1050" t="s">
        <v>631</v>
      </c>
      <c r="B6" s="1055" t="s">
        <v>632</v>
      </c>
      <c r="C6" s="1056"/>
      <c r="D6" s="1056"/>
      <c r="E6" s="1056"/>
      <c r="F6" s="1057"/>
      <c r="G6" s="1052" t="s">
        <v>633</v>
      </c>
      <c r="H6" s="1052" t="s">
        <v>634</v>
      </c>
      <c r="I6" s="1053" t="s">
        <v>635</v>
      </c>
    </row>
    <row r="7" spans="1:9" s="490" customFormat="1" ht="35.25" customHeight="1" x14ac:dyDescent="0.25">
      <c r="A7" s="1051"/>
      <c r="B7" s="515" t="s">
        <v>636</v>
      </c>
      <c r="C7" s="515" t="s">
        <v>637</v>
      </c>
      <c r="D7" s="515" t="s">
        <v>638</v>
      </c>
      <c r="E7" s="515" t="s">
        <v>639</v>
      </c>
      <c r="F7" s="515" t="s">
        <v>640</v>
      </c>
      <c r="G7" s="1000"/>
      <c r="H7" s="1000"/>
      <c r="I7" s="1054"/>
    </row>
    <row r="8" spans="1:9" s="657" customFormat="1" ht="36" customHeight="1" x14ac:dyDescent="0.25">
      <c r="A8" s="516" t="s">
        <v>641</v>
      </c>
      <c r="B8" s="668">
        <v>17601575</v>
      </c>
      <c r="C8" s="668">
        <v>9104354</v>
      </c>
      <c r="D8" s="668">
        <v>162776</v>
      </c>
      <c r="E8" s="668">
        <v>1125663</v>
      </c>
      <c r="F8" s="761">
        <v>33825</v>
      </c>
      <c r="G8" s="761"/>
      <c r="H8" s="761"/>
      <c r="I8" s="762">
        <v>28028193</v>
      </c>
    </row>
    <row r="9" spans="1:9" s="657" customFormat="1" ht="36" customHeight="1" x14ac:dyDescent="0.25">
      <c r="A9" s="516" t="s">
        <v>642</v>
      </c>
      <c r="B9" s="671">
        <v>285205</v>
      </c>
      <c r="C9" s="668">
        <v>1019675</v>
      </c>
      <c r="D9" s="668">
        <v>16736</v>
      </c>
      <c r="E9" s="668">
        <v>70873</v>
      </c>
      <c r="F9" s="664">
        <v>0</v>
      </c>
      <c r="G9" s="761"/>
      <c r="H9" s="761"/>
      <c r="I9" s="762">
        <v>1392489</v>
      </c>
    </row>
    <row r="10" spans="1:9" s="657" customFormat="1" ht="36" customHeight="1" x14ac:dyDescent="0.25">
      <c r="A10" s="516" t="s">
        <v>643</v>
      </c>
      <c r="B10" s="668">
        <v>154166</v>
      </c>
      <c r="C10" s="671">
        <v>590052</v>
      </c>
      <c r="D10" s="668">
        <v>13206</v>
      </c>
      <c r="E10" s="668">
        <v>24905</v>
      </c>
      <c r="F10" s="664">
        <v>0</v>
      </c>
      <c r="G10" s="761"/>
      <c r="H10" s="761"/>
      <c r="I10" s="762">
        <v>782329</v>
      </c>
    </row>
    <row r="11" spans="1:9" s="657" customFormat="1" ht="22.15" customHeight="1" x14ac:dyDescent="0.25">
      <c r="A11" s="516" t="s">
        <v>644</v>
      </c>
      <c r="B11" s="664">
        <v>0</v>
      </c>
      <c r="C11" s="664">
        <v>0</v>
      </c>
      <c r="D11" s="664">
        <v>0</v>
      </c>
      <c r="E11" s="664">
        <v>0</v>
      </c>
      <c r="F11" s="664">
        <v>0</v>
      </c>
      <c r="G11" s="761"/>
      <c r="H11" s="761"/>
      <c r="I11" s="762">
        <v>0</v>
      </c>
    </row>
    <row r="12" spans="1:9" s="657" customFormat="1" ht="36" customHeight="1" x14ac:dyDescent="0.25">
      <c r="A12" s="516" t="s">
        <v>645</v>
      </c>
      <c r="B12" s="668">
        <v>18040946</v>
      </c>
      <c r="C12" s="668">
        <v>10714081</v>
      </c>
      <c r="D12" s="668">
        <v>192718</v>
      </c>
      <c r="E12" s="668">
        <v>1221441</v>
      </c>
      <c r="F12" s="668">
        <v>33825</v>
      </c>
      <c r="G12" s="761"/>
      <c r="H12" s="761"/>
      <c r="I12" s="762">
        <v>30203011</v>
      </c>
    </row>
    <row r="13" spans="1:9" s="657" customFormat="1" ht="22.15" customHeight="1" x14ac:dyDescent="0.25">
      <c r="A13" s="516" t="s">
        <v>646</v>
      </c>
      <c r="B13" s="668">
        <v>344639</v>
      </c>
      <c r="C13" s="668">
        <v>673274</v>
      </c>
      <c r="D13" s="668">
        <v>6455</v>
      </c>
      <c r="E13" s="668">
        <v>63239</v>
      </c>
      <c r="F13" s="668">
        <v>3561</v>
      </c>
      <c r="G13" s="761"/>
      <c r="H13" s="761"/>
      <c r="I13" s="762">
        <v>1091168</v>
      </c>
    </row>
    <row r="14" spans="1:9" s="657" customFormat="1" ht="22.15" customHeight="1" x14ac:dyDescent="0.25">
      <c r="A14" s="517" t="s">
        <v>627</v>
      </c>
      <c r="B14" s="668">
        <v>38066</v>
      </c>
      <c r="C14" s="668">
        <v>36363</v>
      </c>
      <c r="D14" s="664">
        <v>0</v>
      </c>
      <c r="E14" s="668">
        <v>3021</v>
      </c>
      <c r="F14" s="761">
        <v>385</v>
      </c>
      <c r="G14" s="761"/>
      <c r="H14" s="761"/>
      <c r="I14" s="762">
        <v>77835</v>
      </c>
    </row>
    <row r="15" spans="1:9" s="657" customFormat="1" ht="22.15" customHeight="1" x14ac:dyDescent="0.25">
      <c r="A15" s="517" t="s">
        <v>647</v>
      </c>
      <c r="B15" s="668">
        <v>269958</v>
      </c>
      <c r="C15" s="668">
        <v>561650</v>
      </c>
      <c r="D15" s="668">
        <v>5994</v>
      </c>
      <c r="E15" s="668">
        <v>50416</v>
      </c>
      <c r="F15" s="761">
        <v>2847</v>
      </c>
      <c r="G15" s="761"/>
      <c r="H15" s="761"/>
      <c r="I15" s="762">
        <v>890865</v>
      </c>
    </row>
    <row r="16" spans="1:9" s="657" customFormat="1" ht="22.15" customHeight="1" x14ac:dyDescent="0.25">
      <c r="A16" s="525" t="s">
        <v>628</v>
      </c>
      <c r="B16" s="668">
        <v>36615</v>
      </c>
      <c r="C16" s="668">
        <v>75261</v>
      </c>
      <c r="D16" s="668">
        <v>461</v>
      </c>
      <c r="E16" s="668">
        <v>9802</v>
      </c>
      <c r="F16" s="761">
        <v>329</v>
      </c>
      <c r="G16" s="761"/>
      <c r="H16" s="761"/>
      <c r="I16" s="762">
        <v>122468</v>
      </c>
    </row>
    <row r="17" spans="1:9" x14ac:dyDescent="0.25">
      <c r="A17" s="446"/>
      <c r="B17" s="518"/>
      <c r="C17" s="518"/>
      <c r="D17" s="518"/>
      <c r="E17" s="518"/>
      <c r="F17" s="519"/>
      <c r="G17" s="519"/>
      <c r="H17" s="519"/>
      <c r="I17" s="520"/>
    </row>
    <row r="18" spans="1:9" x14ac:dyDescent="0.25">
      <c r="A18" s="446"/>
      <c r="B18" s="518"/>
      <c r="C18" s="518"/>
      <c r="D18" s="518"/>
      <c r="E18" s="518"/>
      <c r="F18" s="519"/>
      <c r="G18" s="519"/>
      <c r="H18" s="519"/>
      <c r="I18" s="520"/>
    </row>
    <row r="19" spans="1:9" x14ac:dyDescent="0.25">
      <c r="A19" s="446"/>
      <c r="B19" s="518"/>
      <c r="C19" s="518"/>
      <c r="D19" s="518"/>
      <c r="E19" s="518"/>
      <c r="F19" s="519"/>
      <c r="G19" s="519"/>
      <c r="H19" s="519"/>
      <c r="I19" s="520"/>
    </row>
    <row r="20" spans="1:9" x14ac:dyDescent="0.25">
      <c r="A20" s="446"/>
      <c r="B20" s="518"/>
      <c r="C20" s="518"/>
      <c r="D20" s="518"/>
      <c r="E20" s="518"/>
      <c r="F20" s="519"/>
      <c r="G20" s="519"/>
      <c r="H20" s="519"/>
      <c r="I20" s="520"/>
    </row>
    <row r="21" spans="1:9" x14ac:dyDescent="0.25">
      <c r="A21" s="446"/>
      <c r="B21" s="518"/>
      <c r="C21" s="518"/>
      <c r="D21" s="518"/>
      <c r="E21" s="518"/>
      <c r="F21" s="519"/>
      <c r="G21" s="519"/>
      <c r="H21" s="519"/>
      <c r="I21" s="520"/>
    </row>
    <row r="22" spans="1:9" x14ac:dyDescent="0.25">
      <c r="A22" s="446"/>
      <c r="B22" s="518"/>
      <c r="C22" s="518"/>
      <c r="D22" s="518"/>
      <c r="E22" s="518"/>
      <c r="F22" s="519"/>
      <c r="G22" s="519"/>
      <c r="H22" s="519"/>
      <c r="I22" s="520"/>
    </row>
    <row r="23" spans="1:9" x14ac:dyDescent="0.25">
      <c r="A23" s="446"/>
      <c r="B23" s="518"/>
      <c r="C23" s="518"/>
      <c r="D23" s="518"/>
      <c r="E23" s="518"/>
      <c r="F23" s="519"/>
      <c r="G23" s="519"/>
      <c r="H23" s="519"/>
      <c r="I23" s="520"/>
    </row>
    <row r="24" spans="1:9" x14ac:dyDescent="0.25">
      <c r="A24" s="446"/>
      <c r="B24" s="518"/>
      <c r="C24" s="518"/>
      <c r="D24" s="518"/>
      <c r="E24" s="518"/>
      <c r="F24" s="519"/>
      <c r="G24" s="519"/>
      <c r="H24" s="519"/>
      <c r="I24" s="520"/>
    </row>
    <row r="25" spans="1:9" x14ac:dyDescent="0.25">
      <c r="A25" s="446"/>
      <c r="B25" s="518"/>
      <c r="C25" s="518"/>
      <c r="D25" s="518"/>
      <c r="E25" s="518"/>
      <c r="F25" s="519"/>
      <c r="G25" s="519"/>
      <c r="H25" s="519"/>
      <c r="I25" s="520"/>
    </row>
    <row r="26" spans="1:9" x14ac:dyDescent="0.25">
      <c r="A26" s="446"/>
      <c r="B26" s="518"/>
      <c r="C26" s="518"/>
      <c r="D26" s="518"/>
      <c r="E26" s="518"/>
      <c r="F26" s="519"/>
      <c r="G26" s="519"/>
      <c r="H26" s="519"/>
      <c r="I26" s="520"/>
    </row>
    <row r="27" spans="1:9" x14ac:dyDescent="0.25">
      <c r="A27" s="446"/>
      <c r="B27" s="518"/>
      <c r="C27" s="518"/>
      <c r="D27" s="518"/>
      <c r="E27" s="518"/>
      <c r="F27" s="519"/>
      <c r="G27" s="519"/>
      <c r="H27" s="519"/>
      <c r="I27" s="520"/>
    </row>
    <row r="28" spans="1:9" x14ac:dyDescent="0.25">
      <c r="A28" s="446"/>
      <c r="B28" s="518"/>
      <c r="C28" s="518"/>
      <c r="D28" s="518"/>
      <c r="E28" s="518"/>
      <c r="F28" s="519"/>
      <c r="G28" s="519"/>
      <c r="H28" s="519"/>
      <c r="I28" s="520"/>
    </row>
    <row r="29" spans="1:9" x14ac:dyDescent="0.25">
      <c r="A29" s="446"/>
      <c r="B29" s="518"/>
      <c r="C29" s="518"/>
      <c r="D29" s="518"/>
      <c r="E29" s="518"/>
      <c r="F29" s="519"/>
      <c r="G29" s="519"/>
      <c r="H29" s="519"/>
      <c r="I29" s="520"/>
    </row>
    <row r="30" spans="1:9" x14ac:dyDescent="0.25">
      <c r="A30" s="446"/>
      <c r="B30" s="518"/>
      <c r="C30" s="518"/>
      <c r="D30" s="518"/>
      <c r="E30" s="518"/>
      <c r="F30" s="519"/>
      <c r="G30" s="519"/>
      <c r="H30" s="519"/>
      <c r="I30" s="520"/>
    </row>
    <row r="31" spans="1:9" x14ac:dyDescent="0.25">
      <c r="A31" s="446"/>
      <c r="B31" s="518"/>
      <c r="C31" s="518"/>
      <c r="D31" s="518"/>
      <c r="E31" s="518"/>
      <c r="F31" s="519"/>
      <c r="G31" s="519"/>
      <c r="H31" s="519"/>
      <c r="I31" s="520"/>
    </row>
    <row r="32" spans="1:9" x14ac:dyDescent="0.25">
      <c r="A32" s="446"/>
      <c r="B32" s="518"/>
      <c r="C32" s="518"/>
      <c r="D32" s="518"/>
      <c r="E32" s="518"/>
      <c r="F32" s="519"/>
      <c r="G32" s="519"/>
      <c r="H32" s="519"/>
      <c r="I32" s="520"/>
    </row>
    <row r="33" spans="1:9" x14ac:dyDescent="0.25">
      <c r="A33" s="446"/>
      <c r="B33" s="518"/>
      <c r="C33" s="518"/>
      <c r="D33" s="518"/>
      <c r="E33" s="518"/>
      <c r="F33" s="519"/>
      <c r="G33" s="519"/>
      <c r="H33" s="519"/>
      <c r="I33" s="520"/>
    </row>
    <row r="34" spans="1:9" x14ac:dyDescent="0.25">
      <c r="A34" s="446"/>
      <c r="B34" s="518"/>
      <c r="C34" s="518"/>
      <c r="D34" s="518"/>
      <c r="E34" s="518"/>
      <c r="F34" s="519"/>
      <c r="G34" s="519"/>
      <c r="H34" s="519"/>
      <c r="I34" s="520"/>
    </row>
    <row r="35" spans="1:9" x14ac:dyDescent="0.25">
      <c r="A35" s="446"/>
      <c r="B35" s="518"/>
      <c r="C35" s="518"/>
      <c r="D35" s="518"/>
      <c r="E35" s="518"/>
      <c r="F35" s="519"/>
      <c r="G35" s="519"/>
      <c r="H35" s="519"/>
      <c r="I35" s="520"/>
    </row>
    <row r="36" spans="1:9" x14ac:dyDescent="0.25">
      <c r="A36" s="446"/>
      <c r="B36" s="518"/>
      <c r="C36" s="518"/>
      <c r="D36" s="518"/>
      <c r="E36" s="518"/>
      <c r="F36" s="519"/>
      <c r="G36" s="519"/>
      <c r="H36" s="519"/>
      <c r="I36" s="520"/>
    </row>
    <row r="37" spans="1:9" x14ac:dyDescent="0.25">
      <c r="A37" s="446"/>
      <c r="B37" s="518"/>
      <c r="C37" s="518"/>
      <c r="D37" s="518"/>
      <c r="E37" s="518"/>
      <c r="F37" s="519"/>
      <c r="G37" s="519"/>
      <c r="H37" s="519"/>
      <c r="I37" s="520"/>
    </row>
    <row r="38" spans="1:9" x14ac:dyDescent="0.25">
      <c r="A38" s="446"/>
      <c r="B38" s="518"/>
      <c r="C38" s="518"/>
      <c r="D38" s="518"/>
      <c r="E38" s="518"/>
      <c r="F38" s="519"/>
      <c r="G38" s="519"/>
      <c r="H38" s="519"/>
      <c r="I38" s="520"/>
    </row>
    <row r="39" spans="1:9" x14ac:dyDescent="0.25">
      <c r="A39" s="446"/>
      <c r="B39" s="518"/>
      <c r="C39" s="518"/>
      <c r="D39" s="518"/>
      <c r="E39" s="518"/>
      <c r="F39" s="519"/>
      <c r="G39" s="519"/>
      <c r="H39" s="519"/>
      <c r="I39" s="520"/>
    </row>
    <row r="40" spans="1:9" x14ac:dyDescent="0.25">
      <c r="A40" s="446"/>
      <c r="B40" s="518"/>
      <c r="C40" s="518"/>
      <c r="D40" s="518"/>
      <c r="E40" s="518"/>
      <c r="F40" s="519"/>
      <c r="G40" s="519"/>
      <c r="H40" s="519"/>
      <c r="I40" s="520"/>
    </row>
    <row r="41" spans="1:9" x14ac:dyDescent="0.25">
      <c r="A41" s="446"/>
      <c r="B41" s="518"/>
      <c r="C41" s="518"/>
      <c r="D41" s="518"/>
      <c r="E41" s="518"/>
      <c r="F41" s="519"/>
      <c r="G41" s="519"/>
      <c r="H41" s="519"/>
      <c r="I41" s="520"/>
    </row>
    <row r="42" spans="1:9" ht="16.5" thickBot="1" x14ac:dyDescent="0.3">
      <c r="A42" s="521"/>
      <c r="B42" s="522"/>
      <c r="C42" s="522"/>
      <c r="D42" s="522"/>
      <c r="E42" s="522"/>
      <c r="F42" s="523"/>
      <c r="G42" s="523"/>
      <c r="H42" s="523"/>
      <c r="I42" s="524"/>
    </row>
  </sheetData>
  <mergeCells count="6">
    <mergeCell ref="A4:I4"/>
    <mergeCell ref="A6:A7"/>
    <mergeCell ref="G6:G7"/>
    <mergeCell ref="I6:I7"/>
    <mergeCell ref="B6:F6"/>
    <mergeCell ref="H6:H7"/>
  </mergeCells>
  <phoneticPr fontId="3" type="noConversion"/>
  <printOptions horizontalCentered="1"/>
  <pageMargins left="0.51181102362204722" right="0.51181102362204722" top="0.70866141732283472" bottom="0.70866141732283472" header="0.78740157480314965" footer="0.31496062992125984"/>
  <pageSetup paperSize="9" scale="92" firstPageNumber="68" orientation="portrait" blackAndWhite="1" useFirstPageNumber="1" r:id="rId1"/>
  <headerFooter alignWithMargins="0">
    <oddFooter>&amp;C&amp;"Times New Roman,標準"1-&amp;"標楷體,標準"&amp;P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27</vt:i4>
      </vt:variant>
      <vt:variant>
        <vt:lpstr>已命名的範圍</vt:lpstr>
      </vt:variant>
      <vt:variant>
        <vt:i4>35</vt:i4>
      </vt:variant>
    </vt:vector>
  </HeadingPairs>
  <TitlesOfParts>
    <vt:vector size="62" baseType="lpstr">
      <vt:lpstr>收支預計表</vt:lpstr>
      <vt:lpstr>餘絀撥補</vt:lpstr>
      <vt:lpstr>現金補充說明</vt:lpstr>
      <vt:lpstr>醫療收入</vt:lpstr>
      <vt:lpstr>其他業務及業務外收入</vt:lpstr>
      <vt:lpstr>固定資產增置</vt:lpstr>
      <vt:lpstr>固定資產增置資金來源</vt:lpstr>
      <vt:lpstr>資本支出預期進度</vt:lpstr>
      <vt:lpstr>折舊明細表</vt:lpstr>
      <vt:lpstr>資產報廢明細表</vt:lpstr>
      <vt:lpstr>資金轉投資及其餘絀明細表</vt:lpstr>
      <vt:lpstr>基金數額增減表</vt:lpstr>
      <vt:lpstr>主要業務計畫</vt:lpstr>
      <vt:lpstr>新員工人數-內</vt:lpstr>
      <vt:lpstr>用人費用彙計表</vt:lpstr>
      <vt:lpstr>公務車輛(教育部通知有無編列都要放)</vt:lpstr>
      <vt:lpstr>110補辦預算(注意!!110度新增 合併也要)</vt:lpstr>
      <vt:lpstr>分年性項目</vt:lpstr>
      <vt:lpstr>空頁p117</vt:lpstr>
      <vt:lpstr>現流表三級_主</vt:lpstr>
      <vt:lpstr>教學六級</vt:lpstr>
      <vt:lpstr>醫療六級</vt:lpstr>
      <vt:lpstr>其他業務六級</vt:lpstr>
      <vt:lpstr>管總六級</vt:lpstr>
      <vt:lpstr>業務外六級</vt:lpstr>
      <vt:lpstr>預計平衡表_主</vt:lpstr>
      <vt:lpstr>各項費用彙計表_主</vt:lpstr>
      <vt:lpstr>'公務車輛(教育部通知有無編列都要放)'!Print_Area</vt:lpstr>
      <vt:lpstr>分年性項目!Print_Area</vt:lpstr>
      <vt:lpstr>主要業務計畫!Print_Area</vt:lpstr>
      <vt:lpstr>用人費用彙計表!Print_Area</vt:lpstr>
      <vt:lpstr>各項費用彙計表_主!Print_Area</vt:lpstr>
      <vt:lpstr>收支預計表!Print_Area</vt:lpstr>
      <vt:lpstr>折舊明細表!Print_Area</vt:lpstr>
      <vt:lpstr>其他業務六級!Print_Area</vt:lpstr>
      <vt:lpstr>其他業務及業務外收入!Print_Area</vt:lpstr>
      <vt:lpstr>固定資產增置!Print_Area</vt:lpstr>
      <vt:lpstr>固定資產增置資金來源!Print_Area</vt:lpstr>
      <vt:lpstr>基金數額增減表!Print_Area</vt:lpstr>
      <vt:lpstr>教學六級!Print_Area</vt:lpstr>
      <vt:lpstr>現金補充說明!Print_Area</vt:lpstr>
      <vt:lpstr>現流表三級_主!Print_Area</vt:lpstr>
      <vt:lpstr>'新員工人數-內'!Print_Area</vt:lpstr>
      <vt:lpstr>業務外六級!Print_Area</vt:lpstr>
      <vt:lpstr>資本支出預期進度!Print_Area</vt:lpstr>
      <vt:lpstr>資金轉投資及其餘絀明細表!Print_Area</vt:lpstr>
      <vt:lpstr>資產報廢明細表!Print_Area</vt:lpstr>
      <vt:lpstr>預計平衡表_主!Print_Area</vt:lpstr>
      <vt:lpstr>管總六級!Print_Area</vt:lpstr>
      <vt:lpstr>餘絀撥補!Print_Area</vt:lpstr>
      <vt:lpstr>醫療六級!Print_Area</vt:lpstr>
      <vt:lpstr>醫療收入!Print_Area</vt:lpstr>
      <vt:lpstr>用人費用彙計表!Print_Titles</vt:lpstr>
      <vt:lpstr>各項費用彙計表_主!Print_Titles</vt:lpstr>
      <vt:lpstr>收支預計表!Print_Titles</vt:lpstr>
      <vt:lpstr>其他業務六級!Print_Titles</vt:lpstr>
      <vt:lpstr>教學六級!Print_Titles</vt:lpstr>
      <vt:lpstr>現流表三級_主!Print_Titles</vt:lpstr>
      <vt:lpstr>業務外六級!Print_Titles</vt:lpstr>
      <vt:lpstr>預計平衡表_主!Print_Titles</vt:lpstr>
      <vt:lpstr>管總六級!Print_Titles</vt:lpstr>
      <vt:lpstr>醫療六級!Print_Titles</vt:lpstr>
    </vt:vector>
  </TitlesOfParts>
  <Company>主計處</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張育珍</dc:creator>
  <cp:lastModifiedBy>謝杰志</cp:lastModifiedBy>
  <cp:lastPrinted>2022-01-20T07:16:30Z</cp:lastPrinted>
  <dcterms:created xsi:type="dcterms:W3CDTF">2000-03-07T12:02:34Z</dcterms:created>
  <dcterms:modified xsi:type="dcterms:W3CDTF">2022-01-24T08:02:43Z</dcterms:modified>
</cp:coreProperties>
</file>